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K\Originals_more_recent\Tabular_data\Info_level_B\Topic_Damage\"/>
    </mc:Choice>
  </mc:AlternateContent>
  <bookViews>
    <workbookView xWindow="0" yWindow="0" windowWidth="28740" windowHeight="11025"/>
  </bookViews>
  <sheets>
    <sheet name="Harmful Agents by District 2017" sheetId="1" r:id="rId1"/>
  </sheets>
  <definedNames>
    <definedName name="_xlnm._FilterDatabase" localSheetId="0" hidden="1">'Harmful Agents by District 2017'!$A$4:$U$4</definedName>
  </definedNames>
  <calcPr calcId="162913" iterateDelta="1E-4"/>
</workbook>
</file>

<file path=xl/calcChain.xml><?xml version="1.0" encoding="utf-8"?>
<calcChain xmlns="http://schemas.openxmlformats.org/spreadsheetml/2006/main">
  <c r="U84" i="1" l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  <c r="U5" i="1"/>
  <c r="T5" i="1"/>
  <c r="S5" i="1"/>
  <c r="O84" i="1" l="1"/>
  <c r="N84" i="1"/>
  <c r="M84" i="1"/>
  <c r="G84" i="1"/>
  <c r="G88" i="1" s="1"/>
  <c r="D84" i="1" l="1"/>
  <c r="E84" i="1"/>
  <c r="F84" i="1"/>
  <c r="H84" i="1"/>
  <c r="H88" i="1" s="1"/>
  <c r="I84" i="1"/>
  <c r="I88" i="1" s="1"/>
  <c r="J84" i="1"/>
  <c r="K84" i="1"/>
  <c r="L84" i="1"/>
  <c r="P84" i="1"/>
  <c r="Q84" i="1"/>
  <c r="R84" i="1"/>
  <c r="U88" i="1" l="1"/>
  <c r="T88" i="1"/>
  <c r="S88" i="1"/>
  <c r="R85" i="1"/>
  <c r="T85" i="1"/>
  <c r="O85" i="1"/>
  <c r="N85" i="1"/>
  <c r="Q85" i="1" l="1"/>
  <c r="S85" i="1"/>
  <c r="D85" i="1"/>
  <c r="I85" i="1"/>
  <c r="K85" i="1"/>
  <c r="F85" i="1"/>
  <c r="U85" i="1"/>
  <c r="G85" i="1"/>
  <c r="J85" i="1"/>
  <c r="L85" i="1"/>
  <c r="M85" i="1"/>
  <c r="P85" i="1"/>
  <c r="H85" i="1"/>
  <c r="E85" i="1"/>
</calcChain>
</file>

<file path=xl/sharedStrings.xml><?xml version="1.0" encoding="utf-8"?>
<sst xmlns="http://schemas.openxmlformats.org/spreadsheetml/2006/main" count="529" uniqueCount="119">
  <si>
    <t>Poprad</t>
  </si>
  <si>
    <t>Gelnica</t>
  </si>
  <si>
    <t>Prievidza</t>
  </si>
  <si>
    <t>Ilava</t>
  </si>
  <si>
    <t>Krupina</t>
  </si>
  <si>
    <t>Pezinok</t>
  </si>
  <si>
    <t>Galanta</t>
  </si>
  <si>
    <t>Brezno</t>
  </si>
  <si>
    <t>Čadca</t>
  </si>
  <si>
    <t>Rožňava</t>
  </si>
  <si>
    <t>Tvrdošín</t>
  </si>
  <si>
    <t>Revúca</t>
  </si>
  <si>
    <t>Námestovo</t>
  </si>
  <si>
    <t>Košice-okolie</t>
  </si>
  <si>
    <t>Ružomberok</t>
  </si>
  <si>
    <t>Zvolen</t>
  </si>
  <si>
    <t>Prešov</t>
  </si>
  <si>
    <t>Žilina</t>
  </si>
  <si>
    <t>Poltár</t>
  </si>
  <si>
    <t>Kežmarok</t>
  </si>
  <si>
    <t>Malacky</t>
  </si>
  <si>
    <t>Levoča</t>
  </si>
  <si>
    <t>Martin</t>
  </si>
  <si>
    <t>Medzilaborce</t>
  </si>
  <si>
    <t>Detva</t>
  </si>
  <si>
    <t>Žarnovica</t>
  </si>
  <si>
    <t>Humenné</t>
  </si>
  <si>
    <t>Snina</t>
  </si>
  <si>
    <t>Bytča</t>
  </si>
  <si>
    <t>Sobrance</t>
  </si>
  <si>
    <t>Sabinov</t>
  </si>
  <si>
    <t>Senica</t>
  </si>
  <si>
    <t>Púchov</t>
  </si>
  <si>
    <t>Trenčín</t>
  </si>
  <si>
    <t>Bardejov</t>
  </si>
  <si>
    <t>Košice</t>
  </si>
  <si>
    <t>Partizánske</t>
  </si>
  <si>
    <t>Myjava</t>
  </si>
  <si>
    <t>Svidník</t>
  </si>
  <si>
    <t>Trebišov</t>
  </si>
  <si>
    <t>Trnava</t>
  </si>
  <si>
    <t>Liptovský Mikuláš</t>
  </si>
  <si>
    <t>Rimavská Sobota</t>
  </si>
  <si>
    <t>Banská Bystrica</t>
  </si>
  <si>
    <t>Dolný Kubín</t>
  </si>
  <si>
    <t>Kysucké Nové Mesto</t>
  </si>
  <si>
    <t>Stará Ľubovňa</t>
  </si>
  <si>
    <t>Spišská Nová</t>
  </si>
  <si>
    <t>Turčianske Teplice</t>
  </si>
  <si>
    <t>Žiar nad Hronom</t>
  </si>
  <si>
    <t>Vranov nad Topľou</t>
  </si>
  <si>
    <t>Zlaté Moravce</t>
  </si>
  <si>
    <t>Banská Štiavnica</t>
  </si>
  <si>
    <t>Považská Bystrica</t>
  </si>
  <si>
    <t>Bánovce nad Bebravou</t>
  </si>
  <si>
    <t>Nové Mesto nad Váhom</t>
  </si>
  <si>
    <t>Stropkov</t>
  </si>
  <si>
    <t>Topoľčany</t>
  </si>
  <si>
    <t>Levice</t>
  </si>
  <si>
    <t>Lučenec</t>
  </si>
  <si>
    <t>Michalovce</t>
  </si>
  <si>
    <t>Skalica</t>
  </si>
  <si>
    <t>Piešťany</t>
  </si>
  <si>
    <t>Bratislava</t>
  </si>
  <si>
    <t>Nitra</t>
  </si>
  <si>
    <t>Hlohovec</t>
  </si>
  <si>
    <t>Komárno</t>
  </si>
  <si>
    <t>Šaľa</t>
  </si>
  <si>
    <t>Senec</t>
  </si>
  <si>
    <t>Veľký Krtíš</t>
  </si>
  <si>
    <t>Dunajská Streda</t>
  </si>
  <si>
    <t>Nové Zámky</t>
  </si>
  <si>
    <t>B.Bystrica</t>
  </si>
  <si>
    <t>Bratislava 2</t>
  </si>
  <si>
    <t>Bratislava 3</t>
  </si>
  <si>
    <t>Bratislava 4</t>
  </si>
  <si>
    <t>Bratislava 5</t>
  </si>
  <si>
    <t>Košice 2</t>
  </si>
  <si>
    <t>Košice 3</t>
  </si>
  <si>
    <t xml:space="preserve"> -- </t>
  </si>
  <si>
    <t>Košice 4</t>
  </si>
  <si>
    <t>Internal ID
initially sorted alphabetically by District Name</t>
  </si>
  <si>
    <t>ZZZ Slovakia</t>
  </si>
  <si>
    <r>
      <t xml:space="preserve">Náhodná vykonaná ťažba
Podkôrny a drevokazný hmyz /
</t>
    </r>
    <r>
      <rPr>
        <i/>
        <sz val="11"/>
        <color theme="1"/>
        <rFont val="Calibri"/>
        <family val="2"/>
        <scheme val="minor"/>
      </rPr>
      <t>Executed incident based exploitation 
due to 'Feathered and woody insects'</t>
    </r>
  </si>
  <si>
    <r>
      <t xml:space="preserve">Náhodná vykonaná ťažba
Abiotické škodlivé činitele /
</t>
    </r>
    <r>
      <rPr>
        <i/>
        <sz val="11"/>
        <color theme="1"/>
        <rFont val="Calibri"/>
        <family val="2"/>
        <scheme val="minor"/>
      </rPr>
      <t>Executed incident based exploitation 
due to 'Abiotic harmful agents'</t>
    </r>
  </si>
  <si>
    <r>
      <t xml:space="preserve">Náhodná vykonaná ťažba
Patogénne huby /
</t>
    </r>
    <r>
      <rPr>
        <i/>
        <sz val="11"/>
        <color theme="1"/>
        <rFont val="Calibri"/>
        <family val="2"/>
        <scheme val="minor"/>
      </rPr>
      <t>Executed incident based exploitation 
due to 'Pathogenic fungi'</t>
    </r>
  </si>
  <si>
    <t>Náhodná vykonaná ťažba
Antropogénne škodlivé činitele /
Executed incident based exploitation 
due to 'Antropogenic harmful agents'</t>
  </si>
  <si>
    <t>Náhodná vykonaná ťažba
Spolu škodlivé činitele /
Executed incident based exploitation 
due to all agents</t>
  </si>
  <si>
    <t>Náhodná vykonaná ťažba
Ostatné biotické činitele /
Executed incident based exploitation 
due to 'Other biotic agents'</t>
  </si>
  <si>
    <r>
      <t xml:space="preserve">Kraj / </t>
    </r>
    <r>
      <rPr>
        <i/>
        <sz val="11"/>
        <color theme="1"/>
        <rFont val="Calibri"/>
        <family val="2"/>
        <scheme val="minor"/>
      </rPr>
      <t>Region</t>
    </r>
  </si>
  <si>
    <r>
      <t xml:space="preserve">ZZZ Spolu / </t>
    </r>
    <r>
      <rPr>
        <b/>
        <i/>
        <sz val="11"/>
        <color theme="1"/>
        <rFont val="Calibri"/>
        <family val="2"/>
        <scheme val="minor"/>
      </rPr>
      <t>Total</t>
    </r>
  </si>
  <si>
    <t>Value adding steps:</t>
  </si>
  <si>
    <t>Table content copied &amp; pasted from original source</t>
  </si>
  <si>
    <t>Table translated with Google Translate</t>
  </si>
  <si>
    <t>Table formated</t>
  </si>
  <si>
    <t>Table Quality checked: Totals</t>
  </si>
  <si>
    <t>Table column added: % value of totals</t>
  </si>
  <si>
    <t>JRC value adding: 2018-11</t>
  </si>
  <si>
    <r>
      <t xml:space="preserve">Ihličnatá /
</t>
    </r>
    <r>
      <rPr>
        <i/>
        <sz val="11"/>
        <color theme="1"/>
        <rFont val="Calibri"/>
        <family val="2"/>
        <scheme val="minor"/>
      </rPr>
      <t>Conifers
(in m3)</t>
    </r>
  </si>
  <si>
    <r>
      <t xml:space="preserve">Listnatá /
</t>
    </r>
    <r>
      <rPr>
        <i/>
        <sz val="11"/>
        <color theme="1"/>
        <rFont val="Calibri"/>
        <family val="2"/>
        <scheme val="minor"/>
      </rPr>
      <t>Broadleaved
(in m3)</t>
    </r>
  </si>
  <si>
    <r>
      <t xml:space="preserve">Spolu /
</t>
    </r>
    <r>
      <rPr>
        <i/>
        <sz val="11"/>
        <color theme="1"/>
        <rFont val="Calibri"/>
        <family val="2"/>
        <scheme val="minor"/>
      </rPr>
      <t>Total
(in m3)</t>
    </r>
  </si>
  <si>
    <r>
      <t xml:space="preserve">Ihličnatá /
</t>
    </r>
    <r>
      <rPr>
        <b/>
        <i/>
        <sz val="11"/>
        <color theme="1"/>
        <rFont val="Calibri"/>
        <family val="2"/>
        <scheme val="minor"/>
      </rPr>
      <t>Conifers
(in m3)</t>
    </r>
  </si>
  <si>
    <r>
      <t xml:space="preserve">Listnatá /
</t>
    </r>
    <r>
      <rPr>
        <b/>
        <i/>
        <sz val="11"/>
        <color theme="1"/>
        <rFont val="Calibri"/>
        <family val="2"/>
        <scheme val="minor"/>
      </rPr>
      <t>Broadleaved
(in m3)</t>
    </r>
  </si>
  <si>
    <r>
      <t xml:space="preserve">Spolu /
</t>
    </r>
    <r>
      <rPr>
        <b/>
        <i/>
        <sz val="11"/>
        <color theme="1"/>
        <rFont val="Calibri"/>
        <family val="2"/>
        <scheme val="minor"/>
      </rPr>
      <t>Total
(in m3)</t>
    </r>
  </si>
  <si>
    <t>ZZZ Spolu / Total in %</t>
  </si>
  <si>
    <r>
      <t xml:space="preserve">Listožravý hmyz /
</t>
    </r>
    <r>
      <rPr>
        <i/>
        <sz val="11"/>
        <color theme="1"/>
        <rFont val="Calibri"/>
        <family val="2"/>
        <scheme val="minor"/>
      </rPr>
      <t>Poisonous insects</t>
    </r>
  </si>
  <si>
    <r>
      <t xml:space="preserve">Cicavý hmyz /
</t>
    </r>
    <r>
      <rPr>
        <i/>
        <sz val="11"/>
        <color theme="1"/>
        <rFont val="Calibri"/>
        <family val="2"/>
        <scheme val="minor"/>
      </rPr>
      <t>Sucking insects</t>
    </r>
  </si>
  <si>
    <r>
      <t xml:space="preserve">ZZZ Spolu / </t>
    </r>
    <r>
      <rPr>
        <b/>
        <i/>
        <sz val="11"/>
        <color theme="1"/>
        <rFont val="Calibri"/>
        <family val="2"/>
        <scheme val="minor"/>
      </rPr>
      <t>Total corrected</t>
    </r>
  </si>
  <si>
    <r>
      <t xml:space="preserve">across all okres
</t>
    </r>
    <r>
      <rPr>
        <i/>
        <sz val="10"/>
        <color theme="1"/>
        <rFont val="Calibri"/>
        <family val="2"/>
        <scheme val="minor"/>
      </rPr>
      <t>Attention: These figures are missing in okres table to match total biotic agents damage</t>
    </r>
  </si>
  <si>
    <t>Rok / Year 2017</t>
  </si>
  <si>
    <t>Table aggregated for 2017</t>
  </si>
  <si>
    <t>Bratislava total</t>
  </si>
  <si>
    <r>
      <t xml:space="preserve">Okres / </t>
    </r>
    <r>
      <rPr>
        <i/>
        <sz val="11"/>
        <color theme="1"/>
        <rFont val="Calibri"/>
        <family val="2"/>
        <scheme val="minor"/>
      </rPr>
      <t>Districts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(zoradené podľa výšky NV ťažby spolu /
</t>
    </r>
    <r>
      <rPr>
        <b/>
        <i/>
        <sz val="11"/>
        <color theme="1"/>
        <rFont val="Calibri"/>
        <family val="2"/>
        <scheme val="minor"/>
      </rPr>
      <t>sorted by highest total damage - Column U</t>
    </r>
    <r>
      <rPr>
        <b/>
        <sz val="11"/>
        <color theme="1"/>
        <rFont val="Calibri"/>
        <family val="2"/>
        <scheme val="minor"/>
      </rPr>
      <t>)</t>
    </r>
  </si>
  <si>
    <t>Košice total</t>
  </si>
  <si>
    <r>
      <t xml:space="preserve">Hlavné skupiny škodlivých činiteľov v roku 2017 /
</t>
    </r>
    <r>
      <rPr>
        <b/>
        <i/>
        <sz val="11"/>
        <color theme="1"/>
        <rFont val="Calibri"/>
        <family val="2"/>
        <scheme val="minor"/>
      </rPr>
      <t>Major groups of harmful agents in 2017 (in Slovakia by District)</t>
    </r>
  </si>
  <si>
    <t>Abiotic Agents</t>
  </si>
  <si>
    <t>Various Biotic Agents</t>
  </si>
  <si>
    <t>Antropogenic Agents</t>
  </si>
  <si>
    <t>All Agents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</si>
</sst>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14" xfId="0" applyBorder="1"/>
    <xf numFmtId="3" fontId="0" fillId="0" borderId="14" xfId="0" applyNumberFormat="1" applyBorder="1"/>
    <xf numFmtId="0" fontId="16" fillId="0" borderId="14" xfId="0" applyFont="1" applyBorder="1"/>
    <xf numFmtId="3" fontId="16" fillId="0" borderId="14" xfId="0" applyNumberFormat="1" applyFont="1" applyBorder="1"/>
    <xf numFmtId="3" fontId="0" fillId="0" borderId="13" xfId="0" applyNumberFormat="1" applyBorder="1"/>
    <xf numFmtId="3" fontId="16" fillId="0" borderId="18" xfId="0" applyNumberFormat="1" applyFont="1" applyBorder="1"/>
    <xf numFmtId="3" fontId="16" fillId="0" borderId="11" xfId="0" applyNumberFormat="1" applyFont="1" applyBorder="1"/>
    <xf numFmtId="3" fontId="0" fillId="0" borderId="18" xfId="0" applyNumberFormat="1" applyBorder="1"/>
    <xf numFmtId="0" fontId="0" fillId="0" borderId="23" xfId="0" applyBorder="1"/>
    <xf numFmtId="3" fontId="0" fillId="0" borderId="23" xfId="0" applyNumberFormat="1" applyBorder="1"/>
    <xf numFmtId="3" fontId="0" fillId="0" borderId="22" xfId="0" applyNumberFormat="1" applyBorder="1"/>
    <xf numFmtId="0" fontId="0" fillId="0" borderId="18" xfId="0" applyBorder="1"/>
    <xf numFmtId="0" fontId="0" fillId="0" borderId="32" xfId="0" applyBorder="1"/>
    <xf numFmtId="0" fontId="0" fillId="0" borderId="33" xfId="0" applyBorder="1"/>
    <xf numFmtId="0" fontId="0" fillId="0" borderId="11" xfId="0" applyBorder="1"/>
    <xf numFmtId="0" fontId="0" fillId="0" borderId="19" xfId="0" applyBorder="1"/>
    <xf numFmtId="0" fontId="0" fillId="0" borderId="21" xfId="0" applyBorder="1"/>
    <xf numFmtId="0" fontId="0" fillId="0" borderId="25" xfId="0" applyBorder="1"/>
    <xf numFmtId="0" fontId="0" fillId="0" borderId="26" xfId="0" applyBorder="1"/>
    <xf numFmtId="0" fontId="0" fillId="0" borderId="35" xfId="0" applyBorder="1"/>
    <xf numFmtId="0" fontId="0" fillId="0" borderId="10" xfId="0" applyBorder="1"/>
    <xf numFmtId="0" fontId="0" fillId="0" borderId="36" xfId="0" applyBorder="1"/>
    <xf numFmtId="0" fontId="0" fillId="0" borderId="38" xfId="0" applyBorder="1"/>
    <xf numFmtId="3" fontId="16" fillId="0" borderId="35" xfId="0" applyNumberFormat="1" applyFont="1" applyBorder="1"/>
    <xf numFmtId="3" fontId="16" fillId="0" borderId="38" xfId="0" applyNumberFormat="1" applyFont="1" applyBorder="1"/>
    <xf numFmtId="3" fontId="16" fillId="0" borderId="10" xfId="0" applyNumberFormat="1" applyFont="1" applyBorder="1"/>
    <xf numFmtId="3" fontId="0" fillId="0" borderId="35" xfId="0" applyNumberFormat="1" applyBorder="1"/>
    <xf numFmtId="3" fontId="0" fillId="0" borderId="38" xfId="0" applyNumberFormat="1" applyBorder="1"/>
    <xf numFmtId="3" fontId="0" fillId="0" borderId="37" xfId="0" applyNumberFormat="1" applyBorder="1"/>
    <xf numFmtId="0" fontId="0" fillId="0" borderId="34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16" fillId="0" borderId="28" xfId="0" applyFont="1" applyBorder="1" applyAlignment="1">
      <alignment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/>
    </xf>
    <xf numFmtId="0" fontId="0" fillId="0" borderId="16" xfId="0" applyBorder="1"/>
    <xf numFmtId="0" fontId="0" fillId="0" borderId="12" xfId="0" applyBorder="1"/>
    <xf numFmtId="3" fontId="0" fillId="0" borderId="39" xfId="0" applyNumberFormat="1" applyBorder="1"/>
    <xf numFmtId="3" fontId="0" fillId="0" borderId="15" xfId="0" applyNumberFormat="1" applyBorder="1"/>
    <xf numFmtId="3" fontId="0" fillId="0" borderId="24" xfId="0" applyNumberFormat="1" applyBorder="1"/>
    <xf numFmtId="164" fontId="0" fillId="0" borderId="0" xfId="42" applyNumberFormat="1" applyFont="1"/>
    <xf numFmtId="3" fontId="16" fillId="0" borderId="43" xfId="0" applyNumberFormat="1" applyFont="1" applyBorder="1"/>
    <xf numFmtId="3" fontId="16" fillId="0" borderId="17" xfId="0" applyNumberFormat="1" applyFont="1" applyBorder="1"/>
    <xf numFmtId="3" fontId="16" fillId="0" borderId="44" xfId="0" applyNumberFormat="1" applyFont="1" applyBorder="1"/>
    <xf numFmtId="3" fontId="16" fillId="0" borderId="16" xfId="0" applyNumberFormat="1" applyFont="1" applyBorder="1"/>
    <xf numFmtId="3" fontId="16" fillId="0" borderId="12" xfId="0" applyNumberFormat="1" applyFont="1" applyBorder="1"/>
    <xf numFmtId="3" fontId="16" fillId="0" borderId="25" xfId="0" applyNumberFormat="1" applyFont="1" applyBorder="1"/>
    <xf numFmtId="3" fontId="16" fillId="0" borderId="23" xfId="0" applyNumberFormat="1" applyFont="1" applyBorder="1"/>
    <xf numFmtId="3" fontId="16" fillId="0" borderId="26" xfId="0" applyNumberFormat="1" applyFont="1" applyBorder="1"/>
    <xf numFmtId="0" fontId="0" fillId="0" borderId="19" xfId="0" applyFill="1" applyBorder="1"/>
    <xf numFmtId="164" fontId="0" fillId="0" borderId="20" xfId="42" applyNumberFormat="1" applyFont="1" applyBorder="1"/>
    <xf numFmtId="164" fontId="0" fillId="0" borderId="21" xfId="42" applyNumberFormat="1" applyFont="1" applyBorder="1"/>
    <xf numFmtId="164" fontId="0" fillId="0" borderId="45" xfId="42" applyNumberFormat="1" applyFont="1" applyBorder="1"/>
    <xf numFmtId="0" fontId="16" fillId="0" borderId="42" xfId="0" applyFont="1" applyBorder="1"/>
    <xf numFmtId="164" fontId="0" fillId="0" borderId="46" xfId="42" applyNumberFormat="1" applyFont="1" applyBorder="1"/>
    <xf numFmtId="164" fontId="0" fillId="0" borderId="19" xfId="42" applyNumberFormat="1" applyFont="1" applyBorder="1"/>
    <xf numFmtId="0" fontId="0" fillId="0" borderId="29" xfId="0" applyBorder="1" applyAlignment="1">
      <alignment vertical="top" wrapText="1"/>
    </xf>
    <xf numFmtId="0" fontId="16" fillId="0" borderId="30" xfId="0" applyFont="1" applyBorder="1" applyAlignment="1">
      <alignment vertical="top" wrapText="1"/>
    </xf>
    <xf numFmtId="0" fontId="16" fillId="0" borderId="31" xfId="0" applyFont="1" applyBorder="1" applyAlignment="1">
      <alignment vertical="top" wrapText="1"/>
    </xf>
    <xf numFmtId="0" fontId="16" fillId="0" borderId="11" xfId="0" applyFont="1" applyBorder="1"/>
    <xf numFmtId="3" fontId="0" fillId="0" borderId="25" xfId="0" applyNumberFormat="1" applyBorder="1"/>
    <xf numFmtId="0" fontId="0" fillId="0" borderId="0" xfId="0" applyBorder="1"/>
    <xf numFmtId="0" fontId="0" fillId="0" borderId="48" xfId="0" applyFill="1" applyBorder="1"/>
    <xf numFmtId="3" fontId="0" fillId="0" borderId="16" xfId="0" applyNumberFormat="1" applyFill="1" applyBorder="1"/>
    <xf numFmtId="3" fontId="0" fillId="0" borderId="17" xfId="0" applyNumberFormat="1" applyFill="1" applyBorder="1"/>
    <xf numFmtId="3" fontId="0" fillId="0" borderId="12" xfId="0" applyNumberFormat="1" applyFill="1" applyBorder="1"/>
    <xf numFmtId="0" fontId="0" fillId="0" borderId="16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41" xfId="0" applyFill="1" applyBorder="1" applyAlignment="1">
      <alignment wrapText="1"/>
    </xf>
    <xf numFmtId="0" fontId="0" fillId="0" borderId="47" xfId="0" applyFill="1" applyBorder="1"/>
    <xf numFmtId="0" fontId="0" fillId="0" borderId="49" xfId="0" applyFill="1" applyBorder="1"/>
    <xf numFmtId="3" fontId="0" fillId="0" borderId="25" xfId="0" applyNumberFormat="1" applyFill="1" applyBorder="1"/>
    <xf numFmtId="3" fontId="0" fillId="0" borderId="23" xfId="0" applyNumberFormat="1" applyFill="1" applyBorder="1"/>
    <xf numFmtId="3" fontId="0" fillId="0" borderId="26" xfId="0" applyNumberFormat="1" applyFill="1" applyBorder="1"/>
    <xf numFmtId="3" fontId="16" fillId="0" borderId="30" xfId="0" applyNumberFormat="1" applyFont="1" applyBorder="1"/>
    <xf numFmtId="3" fontId="16" fillId="0" borderId="28" xfId="0" applyNumberFormat="1" applyFont="1" applyBorder="1"/>
    <xf numFmtId="3" fontId="16" fillId="0" borderId="31" xfId="0" applyNumberFormat="1" applyFont="1" applyBorder="1"/>
    <xf numFmtId="0" fontId="16" fillId="0" borderId="55" xfId="0" applyFont="1" applyBorder="1" applyAlignment="1">
      <alignment horizontal="center"/>
    </xf>
    <xf numFmtId="0" fontId="16" fillId="0" borderId="56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0" xfId="0" applyFont="1" applyBorder="1" applyAlignment="1">
      <alignment horizontal="center" vertical="top" wrapText="1"/>
    </xf>
    <xf numFmtId="0" fontId="16" fillId="0" borderId="57" xfId="0" applyFont="1" applyBorder="1" applyAlignment="1">
      <alignment horizontal="center" vertical="top" wrapText="1"/>
    </xf>
    <xf numFmtId="0" fontId="16" fillId="0" borderId="54" xfId="0" applyFont="1" applyBorder="1" applyAlignment="1">
      <alignment horizontal="center" vertical="top" wrapText="1"/>
    </xf>
    <xf numFmtId="0" fontId="16" fillId="0" borderId="36" xfId="0" applyFont="1" applyBorder="1" applyAlignment="1">
      <alignment horizontal="center" vertical="top" wrapText="1"/>
    </xf>
    <xf numFmtId="0" fontId="16" fillId="0" borderId="25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52" xfId="0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0" xfId="0" applyBorder="1" applyAlignment="1">
      <alignment horizontal="center" wrapText="1"/>
    </xf>
    <xf numFmtId="0" fontId="0" fillId="0" borderId="5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"/>
  <sheetViews>
    <sheetView tabSelected="1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W80" sqref="W80"/>
    </sheetView>
  </sheetViews>
  <sheetFormatPr defaultRowHeight="15" x14ac:dyDescent="0.25"/>
  <cols>
    <col min="1" max="1" width="14" customWidth="1"/>
    <col min="2" max="2" width="19" customWidth="1"/>
    <col min="3" max="3" width="25" bestFit="1" customWidth="1"/>
    <col min="4" max="15" width="9.7109375" customWidth="1"/>
    <col min="16" max="18" width="10.7109375" customWidth="1"/>
    <col min="19" max="22" width="9.7109375" customWidth="1"/>
  </cols>
  <sheetData>
    <row r="1" spans="1:21" ht="15.75" thickBot="1" x14ac:dyDescent="0.3">
      <c r="A1" s="84" t="s">
        <v>114</v>
      </c>
      <c r="B1" s="84"/>
      <c r="C1" s="85"/>
      <c r="D1" s="81" t="s">
        <v>115</v>
      </c>
      <c r="E1" s="82"/>
      <c r="F1" s="83"/>
      <c r="G1" s="81" t="s">
        <v>116</v>
      </c>
      <c r="H1" s="82"/>
      <c r="I1" s="82"/>
      <c r="J1" s="82"/>
      <c r="K1" s="82"/>
      <c r="L1" s="82"/>
      <c r="M1" s="82"/>
      <c r="N1" s="82"/>
      <c r="O1" s="83"/>
      <c r="P1" s="81" t="s">
        <v>117</v>
      </c>
      <c r="Q1" s="82"/>
      <c r="R1" s="83"/>
      <c r="S1" s="81" t="s">
        <v>118</v>
      </c>
      <c r="T1" s="82"/>
      <c r="U1" s="83"/>
    </row>
    <row r="2" spans="1:21" ht="95.25" customHeight="1" x14ac:dyDescent="0.25">
      <c r="A2" s="86"/>
      <c r="B2" s="86"/>
      <c r="C2" s="87"/>
      <c r="D2" s="103" t="s">
        <v>84</v>
      </c>
      <c r="E2" s="104"/>
      <c r="F2" s="105"/>
      <c r="G2" s="94" t="s">
        <v>83</v>
      </c>
      <c r="H2" s="95"/>
      <c r="I2" s="96"/>
      <c r="J2" s="99" t="s">
        <v>85</v>
      </c>
      <c r="K2" s="100"/>
      <c r="L2" s="100"/>
      <c r="M2" s="99" t="s">
        <v>88</v>
      </c>
      <c r="N2" s="100"/>
      <c r="O2" s="101"/>
      <c r="P2" s="108" t="s">
        <v>86</v>
      </c>
      <c r="Q2" s="109"/>
      <c r="R2" s="110"/>
      <c r="S2" s="91" t="s">
        <v>87</v>
      </c>
      <c r="T2" s="92"/>
      <c r="U2" s="93"/>
    </row>
    <row r="3" spans="1:21" ht="15.75" thickBot="1" x14ac:dyDescent="0.3">
      <c r="A3" s="16"/>
      <c r="B3" s="17"/>
      <c r="C3" s="14"/>
      <c r="D3" s="106" t="s">
        <v>109</v>
      </c>
      <c r="E3" s="98"/>
      <c r="F3" s="107"/>
      <c r="G3" s="97" t="s">
        <v>109</v>
      </c>
      <c r="H3" s="98"/>
      <c r="I3" s="98"/>
      <c r="J3" s="98" t="s">
        <v>109</v>
      </c>
      <c r="K3" s="98"/>
      <c r="L3" s="98"/>
      <c r="M3" s="98" t="s">
        <v>109</v>
      </c>
      <c r="N3" s="98"/>
      <c r="O3" s="102"/>
      <c r="P3" s="106" t="s">
        <v>109</v>
      </c>
      <c r="Q3" s="98"/>
      <c r="R3" s="107"/>
      <c r="S3" s="88" t="s">
        <v>109</v>
      </c>
      <c r="T3" s="89"/>
      <c r="U3" s="90"/>
    </row>
    <row r="4" spans="1:21" ht="75.75" thickBot="1" x14ac:dyDescent="0.3">
      <c r="A4" s="36" t="s">
        <v>81</v>
      </c>
      <c r="B4" s="37" t="s">
        <v>89</v>
      </c>
      <c r="C4" s="30" t="s">
        <v>112</v>
      </c>
      <c r="D4" s="34" t="s">
        <v>98</v>
      </c>
      <c r="E4" s="32" t="s">
        <v>99</v>
      </c>
      <c r="F4" s="59" t="s">
        <v>100</v>
      </c>
      <c r="G4" s="31" t="s">
        <v>98</v>
      </c>
      <c r="H4" s="32" t="s">
        <v>99</v>
      </c>
      <c r="I4" s="32" t="s">
        <v>100</v>
      </c>
      <c r="J4" s="34" t="s">
        <v>98</v>
      </c>
      <c r="K4" s="32" t="s">
        <v>99</v>
      </c>
      <c r="L4" s="32" t="s">
        <v>100</v>
      </c>
      <c r="M4" s="34" t="s">
        <v>98</v>
      </c>
      <c r="N4" s="32" t="s">
        <v>99</v>
      </c>
      <c r="O4" s="33" t="s">
        <v>100</v>
      </c>
      <c r="P4" s="34" t="s">
        <v>98</v>
      </c>
      <c r="Q4" s="32" t="s">
        <v>99</v>
      </c>
      <c r="R4" s="59" t="s">
        <v>100</v>
      </c>
      <c r="S4" s="60" t="s">
        <v>101</v>
      </c>
      <c r="T4" s="35" t="s">
        <v>102</v>
      </c>
      <c r="U4" s="61" t="s">
        <v>103</v>
      </c>
    </row>
    <row r="5" spans="1:21" x14ac:dyDescent="0.25">
      <c r="A5" s="20">
        <v>10</v>
      </c>
      <c r="B5" s="21" t="s">
        <v>72</v>
      </c>
      <c r="C5" s="22" t="s">
        <v>7</v>
      </c>
      <c r="D5" s="29">
        <v>19261</v>
      </c>
      <c r="E5" s="28">
        <v>12262</v>
      </c>
      <c r="F5" s="40">
        <v>31523</v>
      </c>
      <c r="G5" s="27">
        <v>440955</v>
      </c>
      <c r="H5" s="28">
        <v>445</v>
      </c>
      <c r="I5" s="28">
        <v>441400</v>
      </c>
      <c r="J5" s="28">
        <v>346</v>
      </c>
      <c r="K5" s="28">
        <v>205</v>
      </c>
      <c r="L5" s="28">
        <v>551</v>
      </c>
      <c r="M5" s="23">
        <v>0</v>
      </c>
      <c r="N5" s="23">
        <v>1</v>
      </c>
      <c r="O5" s="21">
        <v>1</v>
      </c>
      <c r="P5" s="29">
        <v>9</v>
      </c>
      <c r="Q5" s="28">
        <v>15</v>
      </c>
      <c r="R5" s="40">
        <v>24</v>
      </c>
      <c r="S5" s="24">
        <f>SUM(D5,G5,J5,M5,P5)</f>
        <v>460571</v>
      </c>
      <c r="T5" s="25">
        <f>SUM(E5,H5,K5,N5,Q5)</f>
        <v>12928</v>
      </c>
      <c r="U5" s="26">
        <f>SUM(F5,I5,L5,O5,R5)</f>
        <v>473499</v>
      </c>
    </row>
    <row r="6" spans="1:21" x14ac:dyDescent="0.25">
      <c r="A6" s="12">
        <v>54</v>
      </c>
      <c r="B6" s="15" t="s">
        <v>35</v>
      </c>
      <c r="C6" s="13" t="s">
        <v>9</v>
      </c>
      <c r="D6" s="5">
        <v>28030</v>
      </c>
      <c r="E6" s="2">
        <v>34779</v>
      </c>
      <c r="F6" s="41">
        <v>62809</v>
      </c>
      <c r="G6" s="8">
        <v>387966</v>
      </c>
      <c r="H6" s="2">
        <v>1646</v>
      </c>
      <c r="I6" s="2">
        <v>389612</v>
      </c>
      <c r="J6" s="2">
        <v>333</v>
      </c>
      <c r="K6" s="2">
        <v>685</v>
      </c>
      <c r="L6" s="2">
        <v>1018</v>
      </c>
      <c r="M6" s="1" t="s">
        <v>79</v>
      </c>
      <c r="N6" s="1" t="s">
        <v>79</v>
      </c>
      <c r="O6" s="15" t="s">
        <v>79</v>
      </c>
      <c r="P6" s="5">
        <v>526</v>
      </c>
      <c r="Q6" s="2">
        <v>718</v>
      </c>
      <c r="R6" s="41">
        <v>1244</v>
      </c>
      <c r="S6" s="6">
        <f t="shared" ref="S6:S69" si="0">SUM(D6,G6,J6,M6,P6)</f>
        <v>416855</v>
      </c>
      <c r="T6" s="4">
        <f t="shared" ref="T6:T69" si="1">SUM(E6,H6,K6,N6,Q6)</f>
        <v>37828</v>
      </c>
      <c r="U6" s="7">
        <f t="shared" ref="U6:U69" si="2">SUM(F6,I6,L6,O6,R6)</f>
        <v>454683</v>
      </c>
    </row>
    <row r="7" spans="1:21" x14ac:dyDescent="0.25">
      <c r="A7" s="12">
        <v>47</v>
      </c>
      <c r="B7" s="15" t="s">
        <v>16</v>
      </c>
      <c r="C7" s="13" t="s">
        <v>0</v>
      </c>
      <c r="D7" s="5">
        <v>53034</v>
      </c>
      <c r="E7" s="2">
        <v>698</v>
      </c>
      <c r="F7" s="41">
        <v>53732</v>
      </c>
      <c r="G7" s="8">
        <v>297643</v>
      </c>
      <c r="H7" s="2">
        <v>29</v>
      </c>
      <c r="I7" s="2">
        <v>297672</v>
      </c>
      <c r="J7" s="2">
        <v>921</v>
      </c>
      <c r="K7" s="2">
        <v>17</v>
      </c>
      <c r="L7" s="2">
        <v>938</v>
      </c>
      <c r="M7" s="1" t="s">
        <v>79</v>
      </c>
      <c r="N7" s="1" t="s">
        <v>79</v>
      </c>
      <c r="O7" s="15" t="s">
        <v>79</v>
      </c>
      <c r="P7" s="5">
        <v>401</v>
      </c>
      <c r="Q7" s="2">
        <v>16</v>
      </c>
      <c r="R7" s="41">
        <v>417</v>
      </c>
      <c r="S7" s="6">
        <f t="shared" si="0"/>
        <v>351999</v>
      </c>
      <c r="T7" s="4">
        <f t="shared" si="1"/>
        <v>760</v>
      </c>
      <c r="U7" s="7">
        <f t="shared" si="2"/>
        <v>352759</v>
      </c>
    </row>
    <row r="8" spans="1:21" x14ac:dyDescent="0.25">
      <c r="A8" s="12">
        <v>32</v>
      </c>
      <c r="B8" s="15" t="s">
        <v>17</v>
      </c>
      <c r="C8" s="13" t="s">
        <v>41</v>
      </c>
      <c r="D8" s="5">
        <v>68199</v>
      </c>
      <c r="E8" s="2">
        <v>2587</v>
      </c>
      <c r="F8" s="41">
        <v>70786</v>
      </c>
      <c r="G8" s="8">
        <v>274551</v>
      </c>
      <c r="H8" s="2">
        <v>50</v>
      </c>
      <c r="I8" s="2">
        <v>274601</v>
      </c>
      <c r="J8" s="2">
        <v>5337</v>
      </c>
      <c r="K8" s="2">
        <v>166</v>
      </c>
      <c r="L8" s="2">
        <v>5503</v>
      </c>
      <c r="M8" s="1">
        <v>14</v>
      </c>
      <c r="N8" s="1">
        <v>737</v>
      </c>
      <c r="O8" s="15">
        <v>751</v>
      </c>
      <c r="P8" s="5" t="s">
        <v>79</v>
      </c>
      <c r="Q8" s="2" t="s">
        <v>79</v>
      </c>
      <c r="R8" s="41" t="s">
        <v>79</v>
      </c>
      <c r="S8" s="6">
        <f t="shared" si="0"/>
        <v>348101</v>
      </c>
      <c r="T8" s="4">
        <f t="shared" si="1"/>
        <v>3540</v>
      </c>
      <c r="U8" s="7">
        <f t="shared" si="2"/>
        <v>351641</v>
      </c>
    </row>
    <row r="9" spans="1:21" x14ac:dyDescent="0.25">
      <c r="A9" s="12">
        <v>12</v>
      </c>
      <c r="B9" s="15" t="s">
        <v>17</v>
      </c>
      <c r="C9" s="13" t="s">
        <v>8</v>
      </c>
      <c r="D9" s="5">
        <v>29164</v>
      </c>
      <c r="E9" s="2">
        <v>2219</v>
      </c>
      <c r="F9" s="41">
        <v>31383</v>
      </c>
      <c r="G9" s="8">
        <v>243971</v>
      </c>
      <c r="H9" s="2">
        <v>5</v>
      </c>
      <c r="I9" s="2">
        <v>243976</v>
      </c>
      <c r="J9" s="2">
        <v>72644</v>
      </c>
      <c r="K9" s="2">
        <v>603</v>
      </c>
      <c r="L9" s="2">
        <v>73247</v>
      </c>
      <c r="M9" s="1">
        <v>33</v>
      </c>
      <c r="N9" s="1">
        <v>0</v>
      </c>
      <c r="O9" s="15">
        <v>33</v>
      </c>
      <c r="P9" s="5">
        <v>499</v>
      </c>
      <c r="Q9" s="2">
        <v>3</v>
      </c>
      <c r="R9" s="41">
        <v>502</v>
      </c>
      <c r="S9" s="6">
        <f t="shared" si="0"/>
        <v>346311</v>
      </c>
      <c r="T9" s="4">
        <f t="shared" si="1"/>
        <v>2830</v>
      </c>
      <c r="U9" s="7">
        <f t="shared" si="2"/>
        <v>349141</v>
      </c>
    </row>
    <row r="10" spans="1:21" x14ac:dyDescent="0.25">
      <c r="A10" s="12">
        <v>72</v>
      </c>
      <c r="B10" s="15" t="s">
        <v>17</v>
      </c>
      <c r="C10" s="13" t="s">
        <v>10</v>
      </c>
      <c r="D10" s="5">
        <v>29518</v>
      </c>
      <c r="E10" s="2">
        <v>686</v>
      </c>
      <c r="F10" s="41">
        <v>30204</v>
      </c>
      <c r="G10" s="8">
        <v>250770</v>
      </c>
      <c r="H10" s="2">
        <v>0</v>
      </c>
      <c r="I10" s="2">
        <v>250770</v>
      </c>
      <c r="J10" s="2">
        <v>15542</v>
      </c>
      <c r="K10" s="2">
        <v>0</v>
      </c>
      <c r="L10" s="2">
        <v>15542</v>
      </c>
      <c r="M10" s="1">
        <v>149</v>
      </c>
      <c r="N10" s="1">
        <v>21</v>
      </c>
      <c r="O10" s="15">
        <v>170</v>
      </c>
      <c r="P10" s="5">
        <v>362</v>
      </c>
      <c r="Q10" s="2">
        <v>4</v>
      </c>
      <c r="R10" s="41">
        <v>366</v>
      </c>
      <c r="S10" s="6">
        <f t="shared" si="0"/>
        <v>296341</v>
      </c>
      <c r="T10" s="4">
        <f t="shared" si="1"/>
        <v>711</v>
      </c>
      <c r="U10" s="7">
        <f t="shared" si="2"/>
        <v>297052</v>
      </c>
    </row>
    <row r="11" spans="1:21" x14ac:dyDescent="0.25">
      <c r="A11" s="12">
        <v>77</v>
      </c>
      <c r="B11" s="15" t="s">
        <v>17</v>
      </c>
      <c r="C11" s="13" t="s">
        <v>17</v>
      </c>
      <c r="D11" s="5">
        <v>13325</v>
      </c>
      <c r="E11" s="2">
        <v>4678</v>
      </c>
      <c r="F11" s="41">
        <v>18003</v>
      </c>
      <c r="G11" s="8">
        <v>194135</v>
      </c>
      <c r="H11" s="2">
        <v>1082</v>
      </c>
      <c r="I11" s="2">
        <v>195217</v>
      </c>
      <c r="J11" s="2">
        <v>1882</v>
      </c>
      <c r="K11" s="2">
        <v>715</v>
      </c>
      <c r="L11" s="2">
        <v>2597</v>
      </c>
      <c r="M11" s="1" t="s">
        <v>79</v>
      </c>
      <c r="N11" s="1" t="s">
        <v>79</v>
      </c>
      <c r="O11" s="15" t="s">
        <v>79</v>
      </c>
      <c r="P11" s="5">
        <v>175</v>
      </c>
      <c r="Q11" s="2">
        <v>157</v>
      </c>
      <c r="R11" s="41">
        <v>332</v>
      </c>
      <c r="S11" s="6">
        <f t="shared" si="0"/>
        <v>209517</v>
      </c>
      <c r="T11" s="4">
        <f t="shared" si="1"/>
        <v>6632</v>
      </c>
      <c r="U11" s="7">
        <f t="shared" si="2"/>
        <v>216149</v>
      </c>
    </row>
    <row r="12" spans="1:21" x14ac:dyDescent="0.25">
      <c r="A12" s="12">
        <v>55</v>
      </c>
      <c r="B12" s="15" t="s">
        <v>17</v>
      </c>
      <c r="C12" s="13" t="s">
        <v>14</v>
      </c>
      <c r="D12" s="5">
        <v>26095</v>
      </c>
      <c r="E12" s="2">
        <v>6899</v>
      </c>
      <c r="F12" s="41">
        <v>32994</v>
      </c>
      <c r="G12" s="8">
        <v>165645</v>
      </c>
      <c r="H12" s="2">
        <v>0</v>
      </c>
      <c r="I12" s="2">
        <v>165645</v>
      </c>
      <c r="J12" s="2">
        <v>0</v>
      </c>
      <c r="K12" s="2">
        <v>43</v>
      </c>
      <c r="L12" s="2">
        <v>43</v>
      </c>
      <c r="M12" s="1" t="s">
        <v>79</v>
      </c>
      <c r="N12" s="1" t="s">
        <v>79</v>
      </c>
      <c r="O12" s="15" t="s">
        <v>79</v>
      </c>
      <c r="P12" s="5">
        <v>5</v>
      </c>
      <c r="Q12" s="2">
        <v>34</v>
      </c>
      <c r="R12" s="41">
        <v>39</v>
      </c>
      <c r="S12" s="6">
        <f t="shared" si="0"/>
        <v>191745</v>
      </c>
      <c r="T12" s="4">
        <f t="shared" si="1"/>
        <v>6976</v>
      </c>
      <c r="U12" s="7">
        <f t="shared" si="2"/>
        <v>198721</v>
      </c>
    </row>
    <row r="13" spans="1:21" x14ac:dyDescent="0.25">
      <c r="A13" s="12">
        <v>39</v>
      </c>
      <c r="B13" s="15" t="s">
        <v>17</v>
      </c>
      <c r="C13" s="13" t="s">
        <v>12</v>
      </c>
      <c r="D13" s="5">
        <v>22880</v>
      </c>
      <c r="E13" s="2">
        <v>273</v>
      </c>
      <c r="F13" s="41">
        <v>23153</v>
      </c>
      <c r="G13" s="8">
        <v>133238</v>
      </c>
      <c r="H13" s="2">
        <v>13</v>
      </c>
      <c r="I13" s="2">
        <v>133251</v>
      </c>
      <c r="J13" s="2">
        <v>40023</v>
      </c>
      <c r="K13" s="2">
        <v>23</v>
      </c>
      <c r="L13" s="2">
        <v>40046</v>
      </c>
      <c r="M13" s="1" t="s">
        <v>79</v>
      </c>
      <c r="N13" s="1" t="s">
        <v>79</v>
      </c>
      <c r="O13" s="15" t="s">
        <v>79</v>
      </c>
      <c r="P13" s="5">
        <v>22</v>
      </c>
      <c r="Q13" s="2">
        <v>0</v>
      </c>
      <c r="R13" s="41">
        <v>22</v>
      </c>
      <c r="S13" s="6">
        <f t="shared" si="0"/>
        <v>196163</v>
      </c>
      <c r="T13" s="4">
        <f t="shared" si="1"/>
        <v>309</v>
      </c>
      <c r="U13" s="7">
        <f t="shared" si="2"/>
        <v>196472</v>
      </c>
    </row>
    <row r="14" spans="1:21" x14ac:dyDescent="0.25">
      <c r="A14" s="12">
        <v>71</v>
      </c>
      <c r="B14" s="15" t="s">
        <v>17</v>
      </c>
      <c r="C14" s="13" t="s">
        <v>48</v>
      </c>
      <c r="D14" s="5">
        <v>5762</v>
      </c>
      <c r="E14" s="2">
        <v>822</v>
      </c>
      <c r="F14" s="41">
        <v>6584</v>
      </c>
      <c r="G14" s="8">
        <v>141428</v>
      </c>
      <c r="H14" s="2">
        <v>145</v>
      </c>
      <c r="I14" s="2">
        <v>141573</v>
      </c>
      <c r="J14" s="2">
        <v>34</v>
      </c>
      <c r="K14" s="2">
        <v>0</v>
      </c>
      <c r="L14" s="2">
        <v>34</v>
      </c>
      <c r="M14" s="1">
        <v>1</v>
      </c>
      <c r="N14" s="1">
        <v>0</v>
      </c>
      <c r="O14" s="15">
        <v>1</v>
      </c>
      <c r="P14" s="5" t="s">
        <v>79</v>
      </c>
      <c r="Q14" s="2" t="s">
        <v>79</v>
      </c>
      <c r="R14" s="41" t="s">
        <v>79</v>
      </c>
      <c r="S14" s="6">
        <f t="shared" si="0"/>
        <v>147225</v>
      </c>
      <c r="T14" s="4">
        <f t="shared" si="1"/>
        <v>967</v>
      </c>
      <c r="U14" s="7">
        <f t="shared" si="2"/>
        <v>148192</v>
      </c>
    </row>
    <row r="15" spans="1:21" x14ac:dyDescent="0.25">
      <c r="A15" s="12">
        <v>14</v>
      </c>
      <c r="B15" s="15" t="s">
        <v>17</v>
      </c>
      <c r="C15" s="13" t="s">
        <v>44</v>
      </c>
      <c r="D15" s="5">
        <v>10118</v>
      </c>
      <c r="E15" s="2">
        <v>778</v>
      </c>
      <c r="F15" s="41">
        <v>10896</v>
      </c>
      <c r="G15" s="8">
        <v>134566</v>
      </c>
      <c r="H15" s="2">
        <v>110</v>
      </c>
      <c r="I15" s="2">
        <v>134676</v>
      </c>
      <c r="J15" s="2">
        <v>1521</v>
      </c>
      <c r="K15" s="2">
        <v>7</v>
      </c>
      <c r="L15" s="2">
        <v>1528</v>
      </c>
      <c r="M15" s="1" t="s">
        <v>79</v>
      </c>
      <c r="N15" s="1" t="s">
        <v>79</v>
      </c>
      <c r="O15" s="15" t="s">
        <v>79</v>
      </c>
      <c r="P15" s="5">
        <v>2</v>
      </c>
      <c r="Q15" s="2">
        <v>0</v>
      </c>
      <c r="R15" s="41">
        <v>2</v>
      </c>
      <c r="S15" s="6">
        <f t="shared" si="0"/>
        <v>146207</v>
      </c>
      <c r="T15" s="4">
        <f t="shared" si="1"/>
        <v>895</v>
      </c>
      <c r="U15" s="7">
        <f t="shared" si="2"/>
        <v>147102</v>
      </c>
    </row>
    <row r="16" spans="1:21" x14ac:dyDescent="0.25">
      <c r="A16" s="12">
        <v>52</v>
      </c>
      <c r="B16" s="15" t="s">
        <v>72</v>
      </c>
      <c r="C16" s="13" t="s">
        <v>11</v>
      </c>
      <c r="D16" s="5">
        <v>3398</v>
      </c>
      <c r="E16" s="2">
        <v>29426</v>
      </c>
      <c r="F16" s="41">
        <v>32824</v>
      </c>
      <c r="G16" s="8">
        <v>97556</v>
      </c>
      <c r="H16" s="2">
        <v>237</v>
      </c>
      <c r="I16" s="2">
        <v>97793</v>
      </c>
      <c r="J16" s="2">
        <v>171</v>
      </c>
      <c r="K16" s="2">
        <v>499</v>
      </c>
      <c r="L16" s="2">
        <v>670</v>
      </c>
      <c r="M16" s="1" t="s">
        <v>79</v>
      </c>
      <c r="N16" s="1" t="s">
        <v>79</v>
      </c>
      <c r="O16" s="15" t="s">
        <v>79</v>
      </c>
      <c r="P16" s="5">
        <v>1</v>
      </c>
      <c r="Q16" s="2">
        <v>398</v>
      </c>
      <c r="R16" s="41">
        <v>399</v>
      </c>
      <c r="S16" s="6">
        <f t="shared" si="0"/>
        <v>101126</v>
      </c>
      <c r="T16" s="4">
        <f t="shared" si="1"/>
        <v>30560</v>
      </c>
      <c r="U16" s="7">
        <f t="shared" si="2"/>
        <v>131686</v>
      </c>
    </row>
    <row r="17" spans="1:21" x14ac:dyDescent="0.25">
      <c r="A17" s="12">
        <v>29</v>
      </c>
      <c r="B17" s="15" t="s">
        <v>17</v>
      </c>
      <c r="C17" s="13" t="s">
        <v>45</v>
      </c>
      <c r="D17" s="5">
        <v>7715</v>
      </c>
      <c r="E17" s="2">
        <v>1789</v>
      </c>
      <c r="F17" s="41">
        <v>9504</v>
      </c>
      <c r="G17" s="8">
        <v>112973</v>
      </c>
      <c r="H17" s="2">
        <v>597</v>
      </c>
      <c r="I17" s="2">
        <v>113570</v>
      </c>
      <c r="J17" s="2">
        <v>1900</v>
      </c>
      <c r="K17" s="2">
        <v>5</v>
      </c>
      <c r="L17" s="2">
        <v>1905</v>
      </c>
      <c r="M17" s="1" t="s">
        <v>79</v>
      </c>
      <c r="N17" s="1" t="s">
        <v>79</v>
      </c>
      <c r="O17" s="15" t="s">
        <v>79</v>
      </c>
      <c r="P17" s="5">
        <v>1144</v>
      </c>
      <c r="Q17" s="2">
        <v>0</v>
      </c>
      <c r="R17" s="41">
        <v>1144</v>
      </c>
      <c r="S17" s="6">
        <f t="shared" si="0"/>
        <v>123732</v>
      </c>
      <c r="T17" s="4">
        <f t="shared" si="1"/>
        <v>2391</v>
      </c>
      <c r="U17" s="7">
        <f t="shared" si="2"/>
        <v>126123</v>
      </c>
    </row>
    <row r="18" spans="1:21" x14ac:dyDescent="0.25">
      <c r="A18" s="12">
        <v>63</v>
      </c>
      <c r="B18" s="15" t="s">
        <v>35</v>
      </c>
      <c r="C18" s="13" t="s">
        <v>47</v>
      </c>
      <c r="D18" s="5">
        <v>17969</v>
      </c>
      <c r="E18" s="2">
        <v>1664</v>
      </c>
      <c r="F18" s="41">
        <v>19633</v>
      </c>
      <c r="G18" s="8">
        <v>73838</v>
      </c>
      <c r="H18" s="2">
        <v>9</v>
      </c>
      <c r="I18" s="2">
        <v>73847</v>
      </c>
      <c r="J18" s="2">
        <v>1620</v>
      </c>
      <c r="K18" s="2">
        <v>96</v>
      </c>
      <c r="L18" s="2">
        <v>1716</v>
      </c>
      <c r="M18" s="1">
        <v>40</v>
      </c>
      <c r="N18" s="1">
        <v>0</v>
      </c>
      <c r="O18" s="15">
        <v>40</v>
      </c>
      <c r="P18" s="5">
        <v>8296</v>
      </c>
      <c r="Q18" s="2">
        <v>328</v>
      </c>
      <c r="R18" s="41">
        <v>8624</v>
      </c>
      <c r="S18" s="6">
        <f t="shared" si="0"/>
        <v>101763</v>
      </c>
      <c r="T18" s="4">
        <f t="shared" si="1"/>
        <v>2097</v>
      </c>
      <c r="U18" s="7">
        <f t="shared" si="2"/>
        <v>103860</v>
      </c>
    </row>
    <row r="19" spans="1:21" x14ac:dyDescent="0.25">
      <c r="A19" s="12">
        <v>21</v>
      </c>
      <c r="B19" s="15" t="s">
        <v>16</v>
      </c>
      <c r="C19" s="13" t="s">
        <v>19</v>
      </c>
      <c r="D19" s="5">
        <v>44572</v>
      </c>
      <c r="E19" s="2">
        <v>1516</v>
      </c>
      <c r="F19" s="41">
        <v>46088</v>
      </c>
      <c r="G19" s="8">
        <v>39969</v>
      </c>
      <c r="H19" s="2">
        <v>0</v>
      </c>
      <c r="I19" s="2">
        <v>39969</v>
      </c>
      <c r="J19" s="2">
        <v>502</v>
      </c>
      <c r="K19" s="2">
        <v>528</v>
      </c>
      <c r="L19" s="2">
        <v>1030</v>
      </c>
      <c r="M19" s="1">
        <v>0</v>
      </c>
      <c r="N19" s="1">
        <v>11</v>
      </c>
      <c r="O19" s="15">
        <v>11</v>
      </c>
      <c r="P19" s="5">
        <v>3801</v>
      </c>
      <c r="Q19" s="2">
        <v>0</v>
      </c>
      <c r="R19" s="41">
        <v>3801</v>
      </c>
      <c r="S19" s="6">
        <f t="shared" si="0"/>
        <v>88844</v>
      </c>
      <c r="T19" s="4">
        <f t="shared" si="1"/>
        <v>2055</v>
      </c>
      <c r="U19" s="7">
        <f t="shared" si="2"/>
        <v>90899</v>
      </c>
    </row>
    <row r="20" spans="1:21" x14ac:dyDescent="0.25">
      <c r="A20" s="12">
        <v>34</v>
      </c>
      <c r="B20" s="15" t="s">
        <v>63</v>
      </c>
      <c r="C20" s="13" t="s">
        <v>20</v>
      </c>
      <c r="D20" s="5">
        <v>35235</v>
      </c>
      <c r="E20" s="2">
        <v>10243</v>
      </c>
      <c r="F20" s="41">
        <v>45478</v>
      </c>
      <c r="G20" s="8">
        <v>40050</v>
      </c>
      <c r="H20" s="2">
        <v>71</v>
      </c>
      <c r="I20" s="2">
        <v>40121</v>
      </c>
      <c r="J20" s="2" t="s">
        <v>79</v>
      </c>
      <c r="K20" s="2" t="s">
        <v>79</v>
      </c>
      <c r="L20" s="2" t="s">
        <v>79</v>
      </c>
      <c r="M20" s="1">
        <v>0</v>
      </c>
      <c r="N20" s="1">
        <v>53</v>
      </c>
      <c r="O20" s="15">
        <v>53</v>
      </c>
      <c r="P20" s="5">
        <v>3923</v>
      </c>
      <c r="Q20" s="2">
        <v>13</v>
      </c>
      <c r="R20" s="41">
        <v>3936</v>
      </c>
      <c r="S20" s="6">
        <f t="shared" si="0"/>
        <v>79208</v>
      </c>
      <c r="T20" s="4">
        <f t="shared" si="1"/>
        <v>10380</v>
      </c>
      <c r="U20" s="7">
        <f t="shared" si="2"/>
        <v>89588</v>
      </c>
    </row>
    <row r="21" spans="1:21" x14ac:dyDescent="0.25">
      <c r="A21" s="12">
        <v>2</v>
      </c>
      <c r="B21" s="15" t="s">
        <v>72</v>
      </c>
      <c r="C21" s="13" t="s">
        <v>43</v>
      </c>
      <c r="D21" s="5">
        <v>15453</v>
      </c>
      <c r="E21" s="2">
        <v>6235</v>
      </c>
      <c r="F21" s="41">
        <v>21688</v>
      </c>
      <c r="G21" s="8">
        <v>63964</v>
      </c>
      <c r="H21" s="2">
        <v>107</v>
      </c>
      <c r="I21" s="2">
        <v>64071</v>
      </c>
      <c r="J21" s="2">
        <v>5</v>
      </c>
      <c r="K21" s="2">
        <v>659</v>
      </c>
      <c r="L21" s="2">
        <v>664</v>
      </c>
      <c r="M21" s="1">
        <v>6</v>
      </c>
      <c r="N21" s="1">
        <v>0</v>
      </c>
      <c r="O21" s="15">
        <v>6</v>
      </c>
      <c r="P21" s="5">
        <v>11</v>
      </c>
      <c r="Q21" s="2">
        <v>2</v>
      </c>
      <c r="R21" s="41">
        <v>13</v>
      </c>
      <c r="S21" s="6">
        <f t="shared" si="0"/>
        <v>79439</v>
      </c>
      <c r="T21" s="4">
        <f t="shared" si="1"/>
        <v>7003</v>
      </c>
      <c r="U21" s="7">
        <f t="shared" si="2"/>
        <v>86442</v>
      </c>
    </row>
    <row r="22" spans="1:21" x14ac:dyDescent="0.25">
      <c r="A22" s="12">
        <v>13</v>
      </c>
      <c r="B22" s="15" t="s">
        <v>72</v>
      </c>
      <c r="C22" s="13" t="s">
        <v>24</v>
      </c>
      <c r="D22" s="5">
        <v>59198</v>
      </c>
      <c r="E22" s="2">
        <v>8563</v>
      </c>
      <c r="F22" s="41">
        <v>67761</v>
      </c>
      <c r="G22" s="8">
        <v>18106</v>
      </c>
      <c r="H22" s="2">
        <v>20</v>
      </c>
      <c r="I22" s="2">
        <v>18126</v>
      </c>
      <c r="J22" s="2">
        <v>7</v>
      </c>
      <c r="K22" s="2">
        <v>26</v>
      </c>
      <c r="L22" s="2">
        <v>33</v>
      </c>
      <c r="M22" s="1">
        <v>169</v>
      </c>
      <c r="N22" s="1">
        <v>0</v>
      </c>
      <c r="O22" s="15">
        <v>169</v>
      </c>
      <c r="P22" s="5">
        <v>0</v>
      </c>
      <c r="Q22" s="2">
        <v>27</v>
      </c>
      <c r="R22" s="41">
        <v>27</v>
      </c>
      <c r="S22" s="6">
        <f t="shared" si="0"/>
        <v>77480</v>
      </c>
      <c r="T22" s="4">
        <f t="shared" si="1"/>
        <v>8636</v>
      </c>
      <c r="U22" s="7">
        <f t="shared" si="2"/>
        <v>86116</v>
      </c>
    </row>
    <row r="23" spans="1:21" x14ac:dyDescent="0.25">
      <c r="A23" s="12">
        <v>53</v>
      </c>
      <c r="B23" s="15" t="s">
        <v>72</v>
      </c>
      <c r="C23" s="13" t="s">
        <v>42</v>
      </c>
      <c r="D23" s="5">
        <v>8676</v>
      </c>
      <c r="E23" s="2">
        <v>33718</v>
      </c>
      <c r="F23" s="41">
        <v>42394</v>
      </c>
      <c r="G23" s="8">
        <v>39600</v>
      </c>
      <c r="H23" s="2">
        <v>424</v>
      </c>
      <c r="I23" s="2">
        <v>40024</v>
      </c>
      <c r="J23" s="2">
        <v>0</v>
      </c>
      <c r="K23" s="2">
        <v>212</v>
      </c>
      <c r="L23" s="2">
        <v>212</v>
      </c>
      <c r="M23" s="1" t="s">
        <v>79</v>
      </c>
      <c r="N23" s="1" t="s">
        <v>79</v>
      </c>
      <c r="O23" s="15" t="s">
        <v>79</v>
      </c>
      <c r="P23" s="5">
        <v>1</v>
      </c>
      <c r="Q23" s="2">
        <v>278</v>
      </c>
      <c r="R23" s="41">
        <v>279</v>
      </c>
      <c r="S23" s="6">
        <f t="shared" si="0"/>
        <v>48277</v>
      </c>
      <c r="T23" s="4">
        <f t="shared" si="1"/>
        <v>34632</v>
      </c>
      <c r="U23" s="7">
        <f t="shared" si="2"/>
        <v>82909</v>
      </c>
    </row>
    <row r="24" spans="1:21" x14ac:dyDescent="0.25">
      <c r="A24" s="12">
        <v>35</v>
      </c>
      <c r="B24" s="15" t="s">
        <v>17</v>
      </c>
      <c r="C24" s="13" t="s">
        <v>22</v>
      </c>
      <c r="D24" s="5">
        <v>6078</v>
      </c>
      <c r="E24" s="2">
        <v>6293</v>
      </c>
      <c r="F24" s="41">
        <v>12371</v>
      </c>
      <c r="G24" s="8">
        <v>64215</v>
      </c>
      <c r="H24" s="2">
        <v>405</v>
      </c>
      <c r="I24" s="2">
        <v>64620</v>
      </c>
      <c r="J24" s="2">
        <v>0</v>
      </c>
      <c r="K24" s="2">
        <v>51</v>
      </c>
      <c r="L24" s="2">
        <v>51</v>
      </c>
      <c r="M24" s="1" t="s">
        <v>79</v>
      </c>
      <c r="N24" s="1" t="s">
        <v>79</v>
      </c>
      <c r="O24" s="15" t="s">
        <v>79</v>
      </c>
      <c r="P24" s="5">
        <v>553</v>
      </c>
      <c r="Q24" s="2">
        <v>331</v>
      </c>
      <c r="R24" s="41">
        <v>884</v>
      </c>
      <c r="S24" s="6">
        <f t="shared" si="0"/>
        <v>70846</v>
      </c>
      <c r="T24" s="4">
        <f t="shared" si="1"/>
        <v>7080</v>
      </c>
      <c r="U24" s="7">
        <f t="shared" si="2"/>
        <v>77926</v>
      </c>
    </row>
    <row r="25" spans="1:21" x14ac:dyDescent="0.25">
      <c r="A25" s="12">
        <v>64</v>
      </c>
      <c r="B25" s="15" t="s">
        <v>16</v>
      </c>
      <c r="C25" s="13" t="s">
        <v>46</v>
      </c>
      <c r="D25" s="5">
        <v>25990</v>
      </c>
      <c r="E25" s="2">
        <v>1559</v>
      </c>
      <c r="F25" s="41">
        <v>27549</v>
      </c>
      <c r="G25" s="8">
        <v>34053</v>
      </c>
      <c r="H25" s="2">
        <v>15</v>
      </c>
      <c r="I25" s="2">
        <v>34068</v>
      </c>
      <c r="J25" s="2">
        <v>3064</v>
      </c>
      <c r="K25" s="2">
        <v>648</v>
      </c>
      <c r="L25" s="2">
        <v>3712</v>
      </c>
      <c r="M25" s="1">
        <v>41</v>
      </c>
      <c r="N25" s="1">
        <v>0</v>
      </c>
      <c r="O25" s="15">
        <v>41</v>
      </c>
      <c r="P25" s="5">
        <v>1842</v>
      </c>
      <c r="Q25" s="2">
        <v>45</v>
      </c>
      <c r="R25" s="41">
        <v>1887</v>
      </c>
      <c r="S25" s="6">
        <f t="shared" si="0"/>
        <v>64990</v>
      </c>
      <c r="T25" s="4">
        <f t="shared" si="1"/>
        <v>2267</v>
      </c>
      <c r="U25" s="7">
        <f t="shared" si="2"/>
        <v>67257</v>
      </c>
    </row>
    <row r="26" spans="1:21" x14ac:dyDescent="0.25">
      <c r="A26" s="12">
        <v>11</v>
      </c>
      <c r="B26" s="15" t="s">
        <v>17</v>
      </c>
      <c r="C26" s="13" t="s">
        <v>28</v>
      </c>
      <c r="D26" s="5">
        <v>10377</v>
      </c>
      <c r="E26" s="2">
        <v>2626</v>
      </c>
      <c r="F26" s="41">
        <v>13003</v>
      </c>
      <c r="G26" s="8">
        <v>49740</v>
      </c>
      <c r="H26" s="2">
        <v>747</v>
      </c>
      <c r="I26" s="2">
        <v>50487</v>
      </c>
      <c r="J26" s="2">
        <v>65</v>
      </c>
      <c r="K26" s="2">
        <v>51</v>
      </c>
      <c r="L26" s="2">
        <v>116</v>
      </c>
      <c r="M26" s="1">
        <v>566</v>
      </c>
      <c r="N26" s="1">
        <v>382</v>
      </c>
      <c r="O26" s="15">
        <v>948</v>
      </c>
      <c r="P26" s="5">
        <v>53</v>
      </c>
      <c r="Q26" s="2">
        <v>0</v>
      </c>
      <c r="R26" s="41">
        <v>53</v>
      </c>
      <c r="S26" s="6">
        <f t="shared" si="0"/>
        <v>60801</v>
      </c>
      <c r="T26" s="4">
        <f t="shared" si="1"/>
        <v>3806</v>
      </c>
      <c r="U26" s="7">
        <f t="shared" si="2"/>
        <v>64607</v>
      </c>
    </row>
    <row r="27" spans="1:21" x14ac:dyDescent="0.25">
      <c r="A27" s="12">
        <v>17</v>
      </c>
      <c r="B27" s="15" t="s">
        <v>35</v>
      </c>
      <c r="C27" s="13" t="s">
        <v>1</v>
      </c>
      <c r="D27" s="5">
        <v>10219</v>
      </c>
      <c r="E27" s="2">
        <v>3591</v>
      </c>
      <c r="F27" s="41">
        <v>13810</v>
      </c>
      <c r="G27" s="8">
        <v>30467</v>
      </c>
      <c r="H27" s="2">
        <v>54</v>
      </c>
      <c r="I27" s="2">
        <v>30521</v>
      </c>
      <c r="J27" s="2">
        <v>3544</v>
      </c>
      <c r="K27" s="2">
        <v>304</v>
      </c>
      <c r="L27" s="2">
        <v>3848</v>
      </c>
      <c r="M27" s="1">
        <v>0</v>
      </c>
      <c r="N27" s="1">
        <v>10</v>
      </c>
      <c r="O27" s="15">
        <v>10</v>
      </c>
      <c r="P27" s="5">
        <v>12576</v>
      </c>
      <c r="Q27" s="2">
        <v>16</v>
      </c>
      <c r="R27" s="41">
        <v>12592</v>
      </c>
      <c r="S27" s="6">
        <f t="shared" si="0"/>
        <v>56806</v>
      </c>
      <c r="T27" s="4">
        <f t="shared" si="1"/>
        <v>3975</v>
      </c>
      <c r="U27" s="7">
        <f t="shared" si="2"/>
        <v>60781</v>
      </c>
    </row>
    <row r="28" spans="1:21" x14ac:dyDescent="0.25">
      <c r="A28" s="12">
        <v>46</v>
      </c>
      <c r="B28" s="15" t="s">
        <v>72</v>
      </c>
      <c r="C28" s="13" t="s">
        <v>18</v>
      </c>
      <c r="D28" s="5">
        <v>2339</v>
      </c>
      <c r="E28" s="2">
        <v>3552</v>
      </c>
      <c r="F28" s="41">
        <v>5891</v>
      </c>
      <c r="G28" s="8">
        <v>32562</v>
      </c>
      <c r="H28" s="2">
        <v>85</v>
      </c>
      <c r="I28" s="2">
        <v>32647</v>
      </c>
      <c r="J28" s="2">
        <v>355</v>
      </c>
      <c r="K28" s="2">
        <v>61</v>
      </c>
      <c r="L28" s="2">
        <v>416</v>
      </c>
      <c r="M28" s="1">
        <v>0</v>
      </c>
      <c r="N28" s="1">
        <v>105</v>
      </c>
      <c r="O28" s="15">
        <v>105</v>
      </c>
      <c r="P28" s="5">
        <v>0</v>
      </c>
      <c r="Q28" s="2">
        <v>637</v>
      </c>
      <c r="R28" s="41">
        <v>637</v>
      </c>
      <c r="S28" s="6">
        <f t="shared" si="0"/>
        <v>35256</v>
      </c>
      <c r="T28" s="4">
        <f t="shared" si="1"/>
        <v>4440</v>
      </c>
      <c r="U28" s="7">
        <f t="shared" si="2"/>
        <v>39696</v>
      </c>
    </row>
    <row r="29" spans="1:21" x14ac:dyDescent="0.25">
      <c r="A29" s="12">
        <v>31</v>
      </c>
      <c r="B29" s="15" t="s">
        <v>16</v>
      </c>
      <c r="C29" s="13" t="s">
        <v>21</v>
      </c>
      <c r="D29" s="5">
        <v>18841</v>
      </c>
      <c r="E29" s="2">
        <v>2006</v>
      </c>
      <c r="F29" s="41">
        <v>20847</v>
      </c>
      <c r="G29" s="8">
        <v>15917</v>
      </c>
      <c r="H29" s="2">
        <v>24</v>
      </c>
      <c r="I29" s="2">
        <v>15941</v>
      </c>
      <c r="J29" s="2">
        <v>1844</v>
      </c>
      <c r="K29" s="2">
        <v>109</v>
      </c>
      <c r="L29" s="2">
        <v>1953</v>
      </c>
      <c r="M29" s="3" t="s">
        <v>79</v>
      </c>
      <c r="N29" s="3" t="s">
        <v>79</v>
      </c>
      <c r="O29" s="62" t="s">
        <v>79</v>
      </c>
      <c r="P29" s="5">
        <v>480</v>
      </c>
      <c r="Q29" s="2">
        <v>4</v>
      </c>
      <c r="R29" s="41">
        <v>484</v>
      </c>
      <c r="S29" s="6">
        <f t="shared" si="0"/>
        <v>37082</v>
      </c>
      <c r="T29" s="4">
        <f t="shared" si="1"/>
        <v>2143</v>
      </c>
      <c r="U29" s="7">
        <f t="shared" si="2"/>
        <v>39225</v>
      </c>
    </row>
    <row r="30" spans="1:21" x14ac:dyDescent="0.25">
      <c r="A30" s="12">
        <v>59</v>
      </c>
      <c r="B30" s="15" t="s">
        <v>40</v>
      </c>
      <c r="C30" s="13" t="s">
        <v>31</v>
      </c>
      <c r="D30" s="5">
        <v>6546</v>
      </c>
      <c r="E30" s="2">
        <v>6542</v>
      </c>
      <c r="F30" s="41">
        <v>13088</v>
      </c>
      <c r="G30" s="8">
        <v>24169</v>
      </c>
      <c r="H30" s="2">
        <v>81</v>
      </c>
      <c r="I30" s="2">
        <v>24250</v>
      </c>
      <c r="J30" s="2">
        <v>63</v>
      </c>
      <c r="K30" s="2">
        <v>242</v>
      </c>
      <c r="L30" s="2">
        <v>305</v>
      </c>
      <c r="M30" s="1">
        <v>0</v>
      </c>
      <c r="N30" s="1">
        <v>632</v>
      </c>
      <c r="O30" s="15">
        <v>632</v>
      </c>
      <c r="P30" s="5">
        <v>1</v>
      </c>
      <c r="Q30" s="2">
        <v>80</v>
      </c>
      <c r="R30" s="41">
        <v>81</v>
      </c>
      <c r="S30" s="6">
        <f t="shared" si="0"/>
        <v>30779</v>
      </c>
      <c r="T30" s="4">
        <f t="shared" si="1"/>
        <v>7577</v>
      </c>
      <c r="U30" s="7">
        <f t="shared" si="2"/>
        <v>38356</v>
      </c>
    </row>
    <row r="31" spans="1:21" x14ac:dyDescent="0.25">
      <c r="A31" s="12">
        <v>50</v>
      </c>
      <c r="B31" s="15" t="s">
        <v>33</v>
      </c>
      <c r="C31" s="13" t="s">
        <v>2</v>
      </c>
      <c r="D31" s="5">
        <v>7117</v>
      </c>
      <c r="E31" s="2">
        <v>8283</v>
      </c>
      <c r="F31" s="41">
        <v>15400</v>
      </c>
      <c r="G31" s="8">
        <v>16607</v>
      </c>
      <c r="H31" s="2">
        <v>383</v>
      </c>
      <c r="I31" s="2">
        <v>16990</v>
      </c>
      <c r="J31" s="2">
        <v>1956</v>
      </c>
      <c r="K31" s="2">
        <v>416</v>
      </c>
      <c r="L31" s="2">
        <v>2372</v>
      </c>
      <c r="M31" s="1">
        <v>85</v>
      </c>
      <c r="N31" s="1">
        <v>177</v>
      </c>
      <c r="O31" s="15">
        <v>262</v>
      </c>
      <c r="P31" s="5">
        <v>28</v>
      </c>
      <c r="Q31" s="2">
        <v>72</v>
      </c>
      <c r="R31" s="41">
        <v>100</v>
      </c>
      <c r="S31" s="6">
        <f t="shared" si="0"/>
        <v>25793</v>
      </c>
      <c r="T31" s="4">
        <f t="shared" si="1"/>
        <v>9331</v>
      </c>
      <c r="U31" s="7">
        <f t="shared" si="2"/>
        <v>35124</v>
      </c>
    </row>
    <row r="32" spans="1:21" x14ac:dyDescent="0.25">
      <c r="A32" s="12">
        <v>79</v>
      </c>
      <c r="B32" s="15" t="s">
        <v>72</v>
      </c>
      <c r="C32" s="13" t="s">
        <v>15</v>
      </c>
      <c r="D32" s="5">
        <v>4864</v>
      </c>
      <c r="E32" s="2">
        <v>16780</v>
      </c>
      <c r="F32" s="41">
        <v>21644</v>
      </c>
      <c r="G32" s="8">
        <v>9453</v>
      </c>
      <c r="H32" s="2">
        <v>185</v>
      </c>
      <c r="I32" s="2">
        <v>9638</v>
      </c>
      <c r="J32" s="2">
        <v>164</v>
      </c>
      <c r="K32" s="2">
        <v>590</v>
      </c>
      <c r="L32" s="2">
        <v>754</v>
      </c>
      <c r="M32" s="1" t="s">
        <v>79</v>
      </c>
      <c r="N32" s="1" t="s">
        <v>79</v>
      </c>
      <c r="O32" s="15" t="s">
        <v>79</v>
      </c>
      <c r="P32" s="5">
        <v>57</v>
      </c>
      <c r="Q32" s="2">
        <v>15</v>
      </c>
      <c r="R32" s="41">
        <v>72</v>
      </c>
      <c r="S32" s="6">
        <f t="shared" si="0"/>
        <v>14538</v>
      </c>
      <c r="T32" s="4">
        <f t="shared" si="1"/>
        <v>17570</v>
      </c>
      <c r="U32" s="7">
        <f t="shared" si="2"/>
        <v>32108</v>
      </c>
    </row>
    <row r="33" spans="1:21" x14ac:dyDescent="0.25">
      <c r="A33" s="12">
        <v>48</v>
      </c>
      <c r="B33" s="15" t="s">
        <v>33</v>
      </c>
      <c r="C33" s="13" t="s">
        <v>53</v>
      </c>
      <c r="D33" s="5">
        <v>5375</v>
      </c>
      <c r="E33" s="2">
        <v>2304</v>
      </c>
      <c r="F33" s="41">
        <v>7679</v>
      </c>
      <c r="G33" s="8">
        <v>23522</v>
      </c>
      <c r="H33" s="2">
        <v>275</v>
      </c>
      <c r="I33" s="2">
        <v>23797</v>
      </c>
      <c r="J33" s="2">
        <v>22</v>
      </c>
      <c r="K33" s="2">
        <v>122</v>
      </c>
      <c r="L33" s="2">
        <v>144</v>
      </c>
      <c r="M33" s="1" t="s">
        <v>79</v>
      </c>
      <c r="N33" s="1" t="s">
        <v>79</v>
      </c>
      <c r="O33" s="15" t="s">
        <v>79</v>
      </c>
      <c r="P33" s="5">
        <v>17</v>
      </c>
      <c r="Q33" s="2">
        <v>21</v>
      </c>
      <c r="R33" s="41">
        <v>38</v>
      </c>
      <c r="S33" s="6">
        <f t="shared" si="0"/>
        <v>28936</v>
      </c>
      <c r="T33" s="4">
        <f t="shared" si="1"/>
        <v>2722</v>
      </c>
      <c r="U33" s="7">
        <f t="shared" si="2"/>
        <v>31658</v>
      </c>
    </row>
    <row r="34" spans="1:21" x14ac:dyDescent="0.25">
      <c r="A34" s="12">
        <v>27</v>
      </c>
      <c r="B34" s="15" t="s">
        <v>35</v>
      </c>
      <c r="C34" s="13" t="s">
        <v>13</v>
      </c>
      <c r="D34" s="5">
        <v>2466</v>
      </c>
      <c r="E34" s="2">
        <v>18176</v>
      </c>
      <c r="F34" s="41">
        <v>20642</v>
      </c>
      <c r="G34" s="8">
        <v>5822</v>
      </c>
      <c r="H34" s="2">
        <v>1700</v>
      </c>
      <c r="I34" s="2">
        <v>7522</v>
      </c>
      <c r="J34" s="2">
        <v>5</v>
      </c>
      <c r="K34" s="2">
        <v>1478</v>
      </c>
      <c r="L34" s="2">
        <v>1483</v>
      </c>
      <c r="M34" s="1">
        <v>8221</v>
      </c>
      <c r="N34" s="1">
        <v>56</v>
      </c>
      <c r="O34" s="15">
        <v>8277</v>
      </c>
      <c r="P34" s="5">
        <v>1641</v>
      </c>
      <c r="Q34" s="2">
        <v>289</v>
      </c>
      <c r="R34" s="41">
        <v>1930</v>
      </c>
      <c r="S34" s="6">
        <f t="shared" si="0"/>
        <v>18155</v>
      </c>
      <c r="T34" s="4">
        <f t="shared" si="1"/>
        <v>21699</v>
      </c>
      <c r="U34" s="7">
        <f t="shared" si="2"/>
        <v>39854</v>
      </c>
    </row>
    <row r="35" spans="1:21" x14ac:dyDescent="0.25">
      <c r="A35" s="12">
        <v>69</v>
      </c>
      <c r="B35" s="15" t="s">
        <v>33</v>
      </c>
      <c r="C35" s="13" t="s">
        <v>33</v>
      </c>
      <c r="D35" s="5">
        <v>4491</v>
      </c>
      <c r="E35" s="2">
        <v>9627</v>
      </c>
      <c r="F35" s="41">
        <v>14118</v>
      </c>
      <c r="G35" s="8">
        <v>13255</v>
      </c>
      <c r="H35" s="2">
        <v>397</v>
      </c>
      <c r="I35" s="2">
        <v>13652</v>
      </c>
      <c r="J35" s="2">
        <v>10</v>
      </c>
      <c r="K35" s="2">
        <v>1058</v>
      </c>
      <c r="L35" s="2">
        <v>1068</v>
      </c>
      <c r="M35" s="1">
        <v>0</v>
      </c>
      <c r="N35" s="1">
        <v>1</v>
      </c>
      <c r="O35" s="15">
        <v>1</v>
      </c>
      <c r="P35" s="5">
        <v>3</v>
      </c>
      <c r="Q35" s="2">
        <v>34</v>
      </c>
      <c r="R35" s="41">
        <v>37</v>
      </c>
      <c r="S35" s="6">
        <f t="shared" si="0"/>
        <v>17759</v>
      </c>
      <c r="T35" s="4">
        <f t="shared" si="1"/>
        <v>11117</v>
      </c>
      <c r="U35" s="7">
        <f t="shared" si="2"/>
        <v>28876</v>
      </c>
    </row>
    <row r="36" spans="1:21" x14ac:dyDescent="0.25">
      <c r="A36" s="12">
        <v>56</v>
      </c>
      <c r="B36" s="15" t="s">
        <v>16</v>
      </c>
      <c r="C36" s="13" t="s">
        <v>30</v>
      </c>
      <c r="D36" s="5">
        <v>13701</v>
      </c>
      <c r="E36" s="2">
        <v>11663</v>
      </c>
      <c r="F36" s="41">
        <v>25364</v>
      </c>
      <c r="G36" s="8">
        <v>1952</v>
      </c>
      <c r="H36" s="2">
        <v>0</v>
      </c>
      <c r="I36" s="2">
        <v>1952</v>
      </c>
      <c r="J36" s="2">
        <v>261</v>
      </c>
      <c r="K36" s="2">
        <v>345</v>
      </c>
      <c r="L36" s="2">
        <v>606</v>
      </c>
      <c r="M36" s="1" t="s">
        <v>79</v>
      </c>
      <c r="N36" s="1" t="s">
        <v>79</v>
      </c>
      <c r="O36" s="15" t="s">
        <v>79</v>
      </c>
      <c r="P36" s="5">
        <v>24</v>
      </c>
      <c r="Q36" s="2">
        <v>27</v>
      </c>
      <c r="R36" s="41">
        <v>51</v>
      </c>
      <c r="S36" s="6">
        <f t="shared" si="0"/>
        <v>15938</v>
      </c>
      <c r="T36" s="4">
        <f t="shared" si="1"/>
        <v>12035</v>
      </c>
      <c r="U36" s="7">
        <f t="shared" si="2"/>
        <v>27973</v>
      </c>
    </row>
    <row r="37" spans="1:21" x14ac:dyDescent="0.25">
      <c r="A37" s="12">
        <v>19</v>
      </c>
      <c r="B37" s="15" t="s">
        <v>16</v>
      </c>
      <c r="C37" s="13" t="s">
        <v>26</v>
      </c>
      <c r="D37" s="5">
        <v>1146</v>
      </c>
      <c r="E37" s="2">
        <v>24907</v>
      </c>
      <c r="F37" s="41">
        <v>26053</v>
      </c>
      <c r="G37" s="8">
        <v>257</v>
      </c>
      <c r="H37" s="2">
        <v>70</v>
      </c>
      <c r="I37" s="2">
        <v>327</v>
      </c>
      <c r="J37" s="2">
        <v>26</v>
      </c>
      <c r="K37" s="2">
        <v>530</v>
      </c>
      <c r="L37" s="2">
        <v>556</v>
      </c>
      <c r="M37" s="1">
        <v>3447</v>
      </c>
      <c r="N37" s="1">
        <v>49</v>
      </c>
      <c r="O37" s="15">
        <v>3496</v>
      </c>
      <c r="P37" s="5">
        <v>62</v>
      </c>
      <c r="Q37" s="2">
        <v>266</v>
      </c>
      <c r="R37" s="41">
        <v>328</v>
      </c>
      <c r="S37" s="6">
        <f t="shared" si="0"/>
        <v>4938</v>
      </c>
      <c r="T37" s="4">
        <f t="shared" si="1"/>
        <v>25822</v>
      </c>
      <c r="U37" s="7">
        <f t="shared" si="2"/>
        <v>30760</v>
      </c>
    </row>
    <row r="38" spans="1:21" x14ac:dyDescent="0.25">
      <c r="A38" s="12">
        <v>51</v>
      </c>
      <c r="B38" s="15" t="s">
        <v>33</v>
      </c>
      <c r="C38" s="13" t="s">
        <v>32</v>
      </c>
      <c r="D38" s="5">
        <v>9189</v>
      </c>
      <c r="E38" s="2">
        <v>3636</v>
      </c>
      <c r="F38" s="41">
        <v>12825</v>
      </c>
      <c r="G38" s="8">
        <v>13740</v>
      </c>
      <c r="H38" s="2">
        <v>39</v>
      </c>
      <c r="I38" s="2">
        <v>13779</v>
      </c>
      <c r="J38" s="2">
        <v>122</v>
      </c>
      <c r="K38" s="2">
        <v>231</v>
      </c>
      <c r="L38" s="2">
        <v>353</v>
      </c>
      <c r="M38" s="3">
        <v>3</v>
      </c>
      <c r="N38" s="3">
        <v>0</v>
      </c>
      <c r="O38" s="62">
        <v>3</v>
      </c>
      <c r="P38" s="5">
        <v>4</v>
      </c>
      <c r="Q38" s="2">
        <v>3</v>
      </c>
      <c r="R38" s="41">
        <v>7</v>
      </c>
      <c r="S38" s="6">
        <f t="shared" si="0"/>
        <v>23058</v>
      </c>
      <c r="T38" s="4">
        <f t="shared" si="1"/>
        <v>3909</v>
      </c>
      <c r="U38" s="7">
        <f t="shared" si="2"/>
        <v>26967</v>
      </c>
    </row>
    <row r="39" spans="1:21" x14ac:dyDescent="0.25">
      <c r="A39" s="12">
        <v>41</v>
      </c>
      <c r="B39" s="15" t="s">
        <v>33</v>
      </c>
      <c r="C39" s="13" t="s">
        <v>55</v>
      </c>
      <c r="D39" s="5">
        <v>860</v>
      </c>
      <c r="E39" s="2">
        <v>4373</v>
      </c>
      <c r="F39" s="41">
        <v>5233</v>
      </c>
      <c r="G39" s="8">
        <v>20284</v>
      </c>
      <c r="H39" s="2">
        <v>98</v>
      </c>
      <c r="I39" s="2">
        <v>20382</v>
      </c>
      <c r="J39" s="2">
        <v>42</v>
      </c>
      <c r="K39" s="2">
        <v>218</v>
      </c>
      <c r="L39" s="2">
        <v>260</v>
      </c>
      <c r="M39" s="1" t="s">
        <v>79</v>
      </c>
      <c r="N39" s="1" t="s">
        <v>79</v>
      </c>
      <c r="O39" s="15" t="s">
        <v>79</v>
      </c>
      <c r="P39" s="5">
        <v>0</v>
      </c>
      <c r="Q39" s="2">
        <v>11</v>
      </c>
      <c r="R39" s="41">
        <v>11</v>
      </c>
      <c r="S39" s="6">
        <f t="shared" si="0"/>
        <v>21186</v>
      </c>
      <c r="T39" s="4">
        <f t="shared" si="1"/>
        <v>4700</v>
      </c>
      <c r="U39" s="7">
        <f t="shared" si="2"/>
        <v>25886</v>
      </c>
    </row>
    <row r="40" spans="1:21" x14ac:dyDescent="0.25">
      <c r="A40" s="12">
        <v>44</v>
      </c>
      <c r="B40" s="15" t="s">
        <v>63</v>
      </c>
      <c r="C40" s="13" t="s">
        <v>5</v>
      </c>
      <c r="D40" s="5">
        <v>848</v>
      </c>
      <c r="E40" s="2">
        <v>20966</v>
      </c>
      <c r="F40" s="41">
        <v>21814</v>
      </c>
      <c r="G40" s="8">
        <v>904</v>
      </c>
      <c r="H40" s="2">
        <v>56</v>
      </c>
      <c r="I40" s="2">
        <v>960</v>
      </c>
      <c r="J40" s="2">
        <v>0</v>
      </c>
      <c r="K40" s="2">
        <v>49</v>
      </c>
      <c r="L40" s="2">
        <v>49</v>
      </c>
      <c r="M40" s="1" t="s">
        <v>79</v>
      </c>
      <c r="N40" s="1" t="s">
        <v>79</v>
      </c>
      <c r="O40" s="15" t="s">
        <v>79</v>
      </c>
      <c r="P40" s="5" t="s">
        <v>79</v>
      </c>
      <c r="Q40" s="2" t="s">
        <v>79</v>
      </c>
      <c r="R40" s="41" t="s">
        <v>79</v>
      </c>
      <c r="S40" s="6">
        <f t="shared" si="0"/>
        <v>1752</v>
      </c>
      <c r="T40" s="4">
        <f t="shared" si="1"/>
        <v>21071</v>
      </c>
      <c r="U40" s="7">
        <f t="shared" si="2"/>
        <v>22823</v>
      </c>
    </row>
    <row r="41" spans="1:21" x14ac:dyDescent="0.25">
      <c r="A41" s="12">
        <v>20</v>
      </c>
      <c r="B41" s="15" t="s">
        <v>33</v>
      </c>
      <c r="C41" s="13" t="s">
        <v>3</v>
      </c>
      <c r="D41" s="5">
        <v>4094</v>
      </c>
      <c r="E41" s="2">
        <v>5317</v>
      </c>
      <c r="F41" s="41">
        <v>9411</v>
      </c>
      <c r="G41" s="8">
        <v>7858</v>
      </c>
      <c r="H41" s="2">
        <v>1166</v>
      </c>
      <c r="I41" s="2">
        <v>9024</v>
      </c>
      <c r="J41" s="2">
        <v>41</v>
      </c>
      <c r="K41" s="2">
        <v>1217</v>
      </c>
      <c r="L41" s="2">
        <v>1258</v>
      </c>
      <c r="M41" s="1" t="s">
        <v>79</v>
      </c>
      <c r="N41" s="1" t="s">
        <v>79</v>
      </c>
      <c r="O41" s="15" t="s">
        <v>79</v>
      </c>
      <c r="P41" s="5">
        <v>106</v>
      </c>
      <c r="Q41" s="2">
        <v>23</v>
      </c>
      <c r="R41" s="41">
        <v>129</v>
      </c>
      <c r="S41" s="6">
        <f t="shared" si="0"/>
        <v>12099</v>
      </c>
      <c r="T41" s="4">
        <f t="shared" si="1"/>
        <v>7723</v>
      </c>
      <c r="U41" s="7">
        <f t="shared" si="2"/>
        <v>19822</v>
      </c>
    </row>
    <row r="42" spans="1:21" x14ac:dyDescent="0.25">
      <c r="A42" s="12">
        <v>76</v>
      </c>
      <c r="B42" s="15" t="s">
        <v>72</v>
      </c>
      <c r="C42" s="13" t="s">
        <v>49</v>
      </c>
      <c r="D42" s="5">
        <v>5253</v>
      </c>
      <c r="E42" s="2">
        <v>3025</v>
      </c>
      <c r="F42" s="41">
        <v>8278</v>
      </c>
      <c r="G42" s="8">
        <v>7496</v>
      </c>
      <c r="H42" s="2">
        <v>106</v>
      </c>
      <c r="I42" s="2">
        <v>7602</v>
      </c>
      <c r="J42" s="2">
        <v>75</v>
      </c>
      <c r="K42" s="2">
        <v>274</v>
      </c>
      <c r="L42" s="2">
        <v>349</v>
      </c>
      <c r="M42" s="1">
        <v>56</v>
      </c>
      <c r="N42" s="1">
        <v>88</v>
      </c>
      <c r="O42" s="15">
        <v>144</v>
      </c>
      <c r="P42" s="5">
        <v>0</v>
      </c>
      <c r="Q42" s="2">
        <v>18</v>
      </c>
      <c r="R42" s="41">
        <v>18</v>
      </c>
      <c r="S42" s="6">
        <f t="shared" si="0"/>
        <v>12880</v>
      </c>
      <c r="T42" s="4">
        <f t="shared" si="1"/>
        <v>3511</v>
      </c>
      <c r="U42" s="7">
        <f t="shared" si="2"/>
        <v>16391</v>
      </c>
    </row>
    <row r="43" spans="1:21" x14ac:dyDescent="0.25">
      <c r="A43" s="12">
        <v>4</v>
      </c>
      <c r="B43" s="15" t="s">
        <v>16</v>
      </c>
      <c r="C43" s="13" t="s">
        <v>34</v>
      </c>
      <c r="D43" s="5">
        <v>3857</v>
      </c>
      <c r="E43" s="2">
        <v>4237</v>
      </c>
      <c r="F43" s="41">
        <v>8094</v>
      </c>
      <c r="G43" s="8">
        <v>3208</v>
      </c>
      <c r="H43" s="2">
        <v>692</v>
      </c>
      <c r="I43" s="2">
        <v>3900</v>
      </c>
      <c r="J43" s="2">
        <v>1892</v>
      </c>
      <c r="K43" s="2">
        <v>2056</v>
      </c>
      <c r="L43" s="2">
        <v>3948</v>
      </c>
      <c r="M43" s="1">
        <v>3</v>
      </c>
      <c r="N43" s="1">
        <v>24</v>
      </c>
      <c r="O43" s="15">
        <v>27</v>
      </c>
      <c r="P43" s="5">
        <v>0</v>
      </c>
      <c r="Q43" s="2">
        <v>9</v>
      </c>
      <c r="R43" s="41">
        <v>9</v>
      </c>
      <c r="S43" s="6">
        <f t="shared" si="0"/>
        <v>8960</v>
      </c>
      <c r="T43" s="4">
        <f t="shared" si="1"/>
        <v>7018</v>
      </c>
      <c r="U43" s="7">
        <f t="shared" si="2"/>
        <v>15978</v>
      </c>
    </row>
    <row r="44" spans="1:21" x14ac:dyDescent="0.25">
      <c r="A44" s="12">
        <v>36</v>
      </c>
      <c r="B44" s="15" t="s">
        <v>16</v>
      </c>
      <c r="C44" s="13" t="s">
        <v>23</v>
      </c>
      <c r="D44" s="5">
        <v>297</v>
      </c>
      <c r="E44" s="2">
        <v>10174</v>
      </c>
      <c r="F44" s="41">
        <v>10471</v>
      </c>
      <c r="G44" s="8">
        <v>3284</v>
      </c>
      <c r="H44" s="2">
        <v>22</v>
      </c>
      <c r="I44" s="2">
        <v>3306</v>
      </c>
      <c r="J44" s="2">
        <v>0</v>
      </c>
      <c r="K44" s="2">
        <v>538</v>
      </c>
      <c r="L44" s="2">
        <v>538</v>
      </c>
      <c r="M44" s="1" t="s">
        <v>79</v>
      </c>
      <c r="N44" s="1" t="s">
        <v>79</v>
      </c>
      <c r="O44" s="15" t="s">
        <v>79</v>
      </c>
      <c r="P44" s="5">
        <v>99</v>
      </c>
      <c r="Q44" s="2">
        <v>399</v>
      </c>
      <c r="R44" s="41">
        <v>498</v>
      </c>
      <c r="S44" s="6">
        <f t="shared" si="0"/>
        <v>3680</v>
      </c>
      <c r="T44" s="4">
        <f t="shared" si="1"/>
        <v>11133</v>
      </c>
      <c r="U44" s="7">
        <f t="shared" si="2"/>
        <v>14813</v>
      </c>
    </row>
    <row r="45" spans="1:21" x14ac:dyDescent="0.25">
      <c r="A45" s="12">
        <v>60</v>
      </c>
      <c r="B45" s="15" t="s">
        <v>40</v>
      </c>
      <c r="C45" s="13" t="s">
        <v>61</v>
      </c>
      <c r="D45" s="5">
        <v>392</v>
      </c>
      <c r="E45" s="2">
        <v>4101</v>
      </c>
      <c r="F45" s="41">
        <v>4493</v>
      </c>
      <c r="G45" s="8">
        <v>9705</v>
      </c>
      <c r="H45" s="2">
        <v>0</v>
      </c>
      <c r="I45" s="2">
        <v>9705</v>
      </c>
      <c r="J45" s="2">
        <v>0</v>
      </c>
      <c r="K45" s="2">
        <v>545</v>
      </c>
      <c r="L45" s="2">
        <v>545</v>
      </c>
      <c r="M45" s="1" t="s">
        <v>79</v>
      </c>
      <c r="N45" s="1" t="s">
        <v>79</v>
      </c>
      <c r="O45" s="15" t="s">
        <v>79</v>
      </c>
      <c r="P45" s="5" t="s">
        <v>79</v>
      </c>
      <c r="Q45" s="2" t="s">
        <v>79</v>
      </c>
      <c r="R45" s="41" t="s">
        <v>79</v>
      </c>
      <c r="S45" s="6">
        <f t="shared" si="0"/>
        <v>10097</v>
      </c>
      <c r="T45" s="4">
        <f t="shared" si="1"/>
        <v>4646</v>
      </c>
      <c r="U45" s="7">
        <f t="shared" si="2"/>
        <v>14743</v>
      </c>
    </row>
    <row r="46" spans="1:21" x14ac:dyDescent="0.25">
      <c r="A46" s="12">
        <v>49</v>
      </c>
      <c r="B46" s="15" t="s">
        <v>16</v>
      </c>
      <c r="C46" s="13" t="s">
        <v>16</v>
      </c>
      <c r="D46" s="5">
        <v>3625</v>
      </c>
      <c r="E46" s="2">
        <v>4961</v>
      </c>
      <c r="F46" s="41">
        <v>8586</v>
      </c>
      <c r="G46" s="8">
        <v>3145</v>
      </c>
      <c r="H46" s="2">
        <v>0</v>
      </c>
      <c r="I46" s="2">
        <v>3145</v>
      </c>
      <c r="J46" s="2">
        <v>233</v>
      </c>
      <c r="K46" s="2">
        <v>1174</v>
      </c>
      <c r="L46" s="2">
        <v>1407</v>
      </c>
      <c r="M46" s="1">
        <v>46</v>
      </c>
      <c r="N46" s="1">
        <v>2</v>
      </c>
      <c r="O46" s="15">
        <v>48</v>
      </c>
      <c r="P46" s="5">
        <v>76</v>
      </c>
      <c r="Q46" s="2">
        <v>179</v>
      </c>
      <c r="R46" s="41">
        <v>255</v>
      </c>
      <c r="S46" s="6">
        <f t="shared" si="0"/>
        <v>7125</v>
      </c>
      <c r="T46" s="4">
        <f t="shared" si="1"/>
        <v>6316</v>
      </c>
      <c r="U46" s="7">
        <f t="shared" si="2"/>
        <v>13441</v>
      </c>
    </row>
    <row r="47" spans="1:21" x14ac:dyDescent="0.25">
      <c r="A47" s="12">
        <v>78</v>
      </c>
      <c r="B47" s="15" t="s">
        <v>64</v>
      </c>
      <c r="C47" s="13" t="s">
        <v>51</v>
      </c>
      <c r="D47" s="5">
        <v>449</v>
      </c>
      <c r="E47" s="2">
        <v>7134</v>
      </c>
      <c r="F47" s="41">
        <v>7583</v>
      </c>
      <c r="G47" s="8">
        <v>2298</v>
      </c>
      <c r="H47" s="2">
        <v>96</v>
      </c>
      <c r="I47" s="2">
        <v>2394</v>
      </c>
      <c r="J47" s="2">
        <v>170</v>
      </c>
      <c r="K47" s="2">
        <v>2522</v>
      </c>
      <c r="L47" s="2">
        <v>2692</v>
      </c>
      <c r="M47" s="1">
        <v>0</v>
      </c>
      <c r="N47" s="1">
        <v>3</v>
      </c>
      <c r="O47" s="15">
        <v>3</v>
      </c>
      <c r="P47" s="5">
        <v>0</v>
      </c>
      <c r="Q47" s="2">
        <v>6</v>
      </c>
      <c r="R47" s="41">
        <v>6</v>
      </c>
      <c r="S47" s="6">
        <f t="shared" si="0"/>
        <v>2917</v>
      </c>
      <c r="T47" s="4">
        <f t="shared" si="1"/>
        <v>9761</v>
      </c>
      <c r="U47" s="7">
        <f t="shared" si="2"/>
        <v>12678</v>
      </c>
    </row>
    <row r="48" spans="1:21" x14ac:dyDescent="0.25">
      <c r="A48" s="12">
        <v>38</v>
      </c>
      <c r="B48" s="15" t="s">
        <v>33</v>
      </c>
      <c r="C48" s="13" t="s">
        <v>37</v>
      </c>
      <c r="D48" s="5">
        <v>2529</v>
      </c>
      <c r="E48" s="2">
        <v>3813</v>
      </c>
      <c r="F48" s="41">
        <v>6342</v>
      </c>
      <c r="G48" s="8">
        <v>5014</v>
      </c>
      <c r="H48" s="2">
        <v>189</v>
      </c>
      <c r="I48" s="2">
        <v>5203</v>
      </c>
      <c r="J48" s="2">
        <v>774</v>
      </c>
      <c r="K48" s="2">
        <v>209</v>
      </c>
      <c r="L48" s="2">
        <v>983</v>
      </c>
      <c r="M48" s="1" t="s">
        <v>79</v>
      </c>
      <c r="N48" s="1" t="s">
        <v>79</v>
      </c>
      <c r="O48" s="15" t="s">
        <v>79</v>
      </c>
      <c r="P48" s="5">
        <v>0</v>
      </c>
      <c r="Q48" s="2">
        <v>4</v>
      </c>
      <c r="R48" s="41">
        <v>4</v>
      </c>
      <c r="S48" s="6">
        <f t="shared" si="0"/>
        <v>8317</v>
      </c>
      <c r="T48" s="4">
        <f t="shared" si="1"/>
        <v>4215</v>
      </c>
      <c r="U48" s="7">
        <f t="shared" si="2"/>
        <v>12532</v>
      </c>
    </row>
    <row r="49" spans="1:21" x14ac:dyDescent="0.25">
      <c r="A49" s="12">
        <v>65</v>
      </c>
      <c r="B49" s="15" t="s">
        <v>16</v>
      </c>
      <c r="C49" s="13" t="s">
        <v>56</v>
      </c>
      <c r="D49" s="5">
        <v>305</v>
      </c>
      <c r="E49" s="2">
        <v>8573</v>
      </c>
      <c r="F49" s="41">
        <v>8878</v>
      </c>
      <c r="G49" s="8">
        <v>96</v>
      </c>
      <c r="H49" s="2">
        <v>0</v>
      </c>
      <c r="I49" s="2">
        <v>96</v>
      </c>
      <c r="J49" s="2">
        <v>24</v>
      </c>
      <c r="K49" s="2">
        <v>2947</v>
      </c>
      <c r="L49" s="2">
        <v>2971</v>
      </c>
      <c r="M49" s="1" t="s">
        <v>79</v>
      </c>
      <c r="N49" s="1" t="s">
        <v>79</v>
      </c>
      <c r="O49" s="15" t="s">
        <v>79</v>
      </c>
      <c r="P49" s="5">
        <v>10</v>
      </c>
      <c r="Q49" s="2">
        <v>21</v>
      </c>
      <c r="R49" s="41">
        <v>31</v>
      </c>
      <c r="S49" s="6">
        <f t="shared" si="0"/>
        <v>435</v>
      </c>
      <c r="T49" s="4">
        <f t="shared" si="1"/>
        <v>11541</v>
      </c>
      <c r="U49" s="7">
        <f t="shared" si="2"/>
        <v>11976</v>
      </c>
    </row>
    <row r="50" spans="1:21" x14ac:dyDescent="0.25">
      <c r="A50" s="12">
        <v>33</v>
      </c>
      <c r="B50" s="15" t="s">
        <v>72</v>
      </c>
      <c r="C50" s="13" t="s">
        <v>59</v>
      </c>
      <c r="D50" s="5">
        <v>654</v>
      </c>
      <c r="E50" s="2">
        <v>5023</v>
      </c>
      <c r="F50" s="41">
        <v>5677</v>
      </c>
      <c r="G50" s="8">
        <v>4076</v>
      </c>
      <c r="H50" s="2">
        <v>1391</v>
      </c>
      <c r="I50" s="2">
        <v>5467</v>
      </c>
      <c r="J50" s="2">
        <v>0</v>
      </c>
      <c r="K50" s="2">
        <v>385</v>
      </c>
      <c r="L50" s="2">
        <v>385</v>
      </c>
      <c r="M50" s="1" t="s">
        <v>79</v>
      </c>
      <c r="N50" s="1" t="s">
        <v>79</v>
      </c>
      <c r="O50" s="15" t="s">
        <v>79</v>
      </c>
      <c r="P50" s="5">
        <v>1</v>
      </c>
      <c r="Q50" s="2">
        <v>278</v>
      </c>
      <c r="R50" s="41">
        <v>279</v>
      </c>
      <c r="S50" s="6">
        <f t="shared" si="0"/>
        <v>4731</v>
      </c>
      <c r="T50" s="4">
        <f t="shared" si="1"/>
        <v>7077</v>
      </c>
      <c r="U50" s="7">
        <f t="shared" si="2"/>
        <v>11808</v>
      </c>
    </row>
    <row r="51" spans="1:21" x14ac:dyDescent="0.25">
      <c r="A51" s="12">
        <v>74</v>
      </c>
      <c r="B51" s="15" t="s">
        <v>16</v>
      </c>
      <c r="C51" s="13" t="s">
        <v>50</v>
      </c>
      <c r="D51" s="5">
        <v>245</v>
      </c>
      <c r="E51" s="2">
        <v>5346</v>
      </c>
      <c r="F51" s="41">
        <v>5591</v>
      </c>
      <c r="G51" s="8">
        <v>4079</v>
      </c>
      <c r="H51" s="2">
        <v>91</v>
      </c>
      <c r="I51" s="2">
        <v>4170</v>
      </c>
      <c r="J51" s="2">
        <v>31</v>
      </c>
      <c r="K51" s="2">
        <v>1308</v>
      </c>
      <c r="L51" s="2">
        <v>1339</v>
      </c>
      <c r="M51" s="1">
        <v>0</v>
      </c>
      <c r="N51" s="1">
        <v>3</v>
      </c>
      <c r="O51" s="15">
        <v>3</v>
      </c>
      <c r="P51" s="5">
        <v>4</v>
      </c>
      <c r="Q51" s="2">
        <v>73</v>
      </c>
      <c r="R51" s="41">
        <v>77</v>
      </c>
      <c r="S51" s="6">
        <f t="shared" si="0"/>
        <v>4359</v>
      </c>
      <c r="T51" s="4">
        <f t="shared" si="1"/>
        <v>6821</v>
      </c>
      <c r="U51" s="7">
        <f t="shared" si="2"/>
        <v>11180</v>
      </c>
    </row>
    <row r="52" spans="1:21" x14ac:dyDescent="0.25">
      <c r="A52" s="12">
        <v>75</v>
      </c>
      <c r="B52" s="15" t="s">
        <v>72</v>
      </c>
      <c r="C52" s="13" t="s">
        <v>25</v>
      </c>
      <c r="D52" s="5">
        <v>2326</v>
      </c>
      <c r="E52" s="2">
        <v>3646</v>
      </c>
      <c r="F52" s="41">
        <v>5972</v>
      </c>
      <c r="G52" s="8">
        <v>4177</v>
      </c>
      <c r="H52" s="2">
        <v>0</v>
      </c>
      <c r="I52" s="2">
        <v>4177</v>
      </c>
      <c r="J52" s="2">
        <v>0</v>
      </c>
      <c r="K52" s="2">
        <v>30</v>
      </c>
      <c r="L52" s="2">
        <v>30</v>
      </c>
      <c r="M52" s="1" t="s">
        <v>79</v>
      </c>
      <c r="N52" s="1" t="s">
        <v>79</v>
      </c>
      <c r="O52" s="15" t="s">
        <v>79</v>
      </c>
      <c r="P52" s="5">
        <v>1</v>
      </c>
      <c r="Q52" s="2">
        <v>127</v>
      </c>
      <c r="R52" s="41">
        <v>128</v>
      </c>
      <c r="S52" s="6">
        <f t="shared" si="0"/>
        <v>6504</v>
      </c>
      <c r="T52" s="4">
        <f t="shared" si="1"/>
        <v>3803</v>
      </c>
      <c r="U52" s="7">
        <f t="shared" si="2"/>
        <v>10307</v>
      </c>
    </row>
    <row r="53" spans="1:21" x14ac:dyDescent="0.25">
      <c r="A53" s="12">
        <v>70</v>
      </c>
      <c r="B53" s="15" t="s">
        <v>40</v>
      </c>
      <c r="C53" s="13" t="s">
        <v>40</v>
      </c>
      <c r="D53" s="5">
        <v>367</v>
      </c>
      <c r="E53" s="2">
        <v>8383</v>
      </c>
      <c r="F53" s="41">
        <v>8750</v>
      </c>
      <c r="G53" s="8">
        <v>209</v>
      </c>
      <c r="H53" s="2">
        <v>630</v>
      </c>
      <c r="I53" s="2">
        <v>839</v>
      </c>
      <c r="J53" s="2">
        <v>176</v>
      </c>
      <c r="K53" s="2">
        <v>422</v>
      </c>
      <c r="L53" s="2">
        <v>598</v>
      </c>
      <c r="M53" s="1">
        <v>0</v>
      </c>
      <c r="N53" s="1">
        <v>1</v>
      </c>
      <c r="O53" s="15">
        <v>1</v>
      </c>
      <c r="P53" s="5" t="s">
        <v>79</v>
      </c>
      <c r="Q53" s="2" t="s">
        <v>79</v>
      </c>
      <c r="R53" s="41" t="s">
        <v>79</v>
      </c>
      <c r="S53" s="6">
        <f t="shared" si="0"/>
        <v>752</v>
      </c>
      <c r="T53" s="4">
        <f t="shared" si="1"/>
        <v>9436</v>
      </c>
      <c r="U53" s="7">
        <f t="shared" si="2"/>
        <v>10188</v>
      </c>
    </row>
    <row r="54" spans="1:21" x14ac:dyDescent="0.25">
      <c r="A54" s="12">
        <v>37</v>
      </c>
      <c r="B54" s="15" t="s">
        <v>35</v>
      </c>
      <c r="C54" s="13" t="s">
        <v>60</v>
      </c>
      <c r="D54" s="5">
        <v>98</v>
      </c>
      <c r="E54" s="2">
        <v>7670</v>
      </c>
      <c r="F54" s="41">
        <v>7768</v>
      </c>
      <c r="G54" s="8">
        <v>10</v>
      </c>
      <c r="H54" s="2">
        <v>0</v>
      </c>
      <c r="I54" s="2">
        <v>10</v>
      </c>
      <c r="J54" s="2">
        <v>5</v>
      </c>
      <c r="K54" s="2">
        <v>431</v>
      </c>
      <c r="L54" s="2">
        <v>436</v>
      </c>
      <c r="M54" s="1">
        <v>0</v>
      </c>
      <c r="N54" s="1">
        <v>190</v>
      </c>
      <c r="O54" s="15">
        <v>190</v>
      </c>
      <c r="P54" s="5">
        <v>4</v>
      </c>
      <c r="Q54" s="2">
        <v>1307</v>
      </c>
      <c r="R54" s="41">
        <v>1311</v>
      </c>
      <c r="S54" s="6">
        <f t="shared" si="0"/>
        <v>117</v>
      </c>
      <c r="T54" s="4">
        <f t="shared" si="1"/>
        <v>9598</v>
      </c>
      <c r="U54" s="7">
        <f t="shared" si="2"/>
        <v>9715</v>
      </c>
    </row>
    <row r="55" spans="1:21" x14ac:dyDescent="0.25">
      <c r="A55" s="12">
        <v>61</v>
      </c>
      <c r="B55" s="15" t="s">
        <v>16</v>
      </c>
      <c r="C55" s="13" t="s">
        <v>27</v>
      </c>
      <c r="D55" s="5">
        <v>601</v>
      </c>
      <c r="E55" s="2">
        <v>5346</v>
      </c>
      <c r="F55" s="41">
        <v>5947</v>
      </c>
      <c r="G55" s="8">
        <v>1657</v>
      </c>
      <c r="H55" s="2">
        <v>0</v>
      </c>
      <c r="I55" s="2">
        <v>1657</v>
      </c>
      <c r="J55" s="2">
        <v>69</v>
      </c>
      <c r="K55" s="2">
        <v>520</v>
      </c>
      <c r="L55" s="2">
        <v>589</v>
      </c>
      <c r="M55" s="1">
        <v>7</v>
      </c>
      <c r="N55" s="1">
        <v>0</v>
      </c>
      <c r="O55" s="15">
        <v>7</v>
      </c>
      <c r="P55" s="5">
        <v>117</v>
      </c>
      <c r="Q55" s="2">
        <v>3</v>
      </c>
      <c r="R55" s="41">
        <v>120</v>
      </c>
      <c r="S55" s="6">
        <f t="shared" si="0"/>
        <v>2451</v>
      </c>
      <c r="T55" s="4">
        <f t="shared" si="1"/>
        <v>5869</v>
      </c>
      <c r="U55" s="7">
        <f t="shared" si="2"/>
        <v>8320</v>
      </c>
    </row>
    <row r="56" spans="1:21" x14ac:dyDescent="0.25">
      <c r="A56" s="12">
        <v>68</v>
      </c>
      <c r="B56" s="15" t="s">
        <v>35</v>
      </c>
      <c r="C56" s="13" t="s">
        <v>39</v>
      </c>
      <c r="D56" s="5">
        <v>91</v>
      </c>
      <c r="E56" s="2">
        <v>5238</v>
      </c>
      <c r="F56" s="41">
        <v>5329</v>
      </c>
      <c r="G56" s="8">
        <v>60</v>
      </c>
      <c r="H56" s="2">
        <v>820</v>
      </c>
      <c r="I56" s="2">
        <v>880</v>
      </c>
      <c r="J56" s="2">
        <v>16</v>
      </c>
      <c r="K56" s="2">
        <v>809</v>
      </c>
      <c r="L56" s="2">
        <v>825</v>
      </c>
      <c r="M56" s="1" t="s">
        <v>79</v>
      </c>
      <c r="N56" s="1" t="s">
        <v>79</v>
      </c>
      <c r="O56" s="15" t="s">
        <v>79</v>
      </c>
      <c r="P56" s="5">
        <v>1</v>
      </c>
      <c r="Q56" s="2">
        <v>519</v>
      </c>
      <c r="R56" s="41">
        <v>520</v>
      </c>
      <c r="S56" s="6">
        <f t="shared" si="0"/>
        <v>168</v>
      </c>
      <c r="T56" s="4">
        <f t="shared" si="1"/>
        <v>7386</v>
      </c>
      <c r="U56" s="7">
        <f t="shared" si="2"/>
        <v>7554</v>
      </c>
    </row>
    <row r="57" spans="1:21" x14ac:dyDescent="0.25">
      <c r="A57" s="12">
        <v>66</v>
      </c>
      <c r="B57" s="15" t="s">
        <v>16</v>
      </c>
      <c r="C57" s="13" t="s">
        <v>38</v>
      </c>
      <c r="D57" s="5">
        <v>766</v>
      </c>
      <c r="E57" s="2">
        <v>5282</v>
      </c>
      <c r="F57" s="41">
        <v>6048</v>
      </c>
      <c r="G57" s="8">
        <v>74</v>
      </c>
      <c r="H57" s="2">
        <v>0</v>
      </c>
      <c r="I57" s="2">
        <v>74</v>
      </c>
      <c r="J57" s="2">
        <v>129</v>
      </c>
      <c r="K57" s="2">
        <v>964</v>
      </c>
      <c r="L57" s="2">
        <v>1093</v>
      </c>
      <c r="M57" s="1">
        <v>28</v>
      </c>
      <c r="N57" s="1">
        <v>43</v>
      </c>
      <c r="O57" s="15">
        <v>71</v>
      </c>
      <c r="P57" s="5">
        <v>65</v>
      </c>
      <c r="Q57" s="2">
        <v>12</v>
      </c>
      <c r="R57" s="41">
        <v>77</v>
      </c>
      <c r="S57" s="6">
        <f t="shared" si="0"/>
        <v>1062</v>
      </c>
      <c r="T57" s="4">
        <f t="shared" si="1"/>
        <v>6301</v>
      </c>
      <c r="U57" s="7">
        <f t="shared" si="2"/>
        <v>7363</v>
      </c>
    </row>
    <row r="58" spans="1:21" x14ac:dyDescent="0.25">
      <c r="A58" s="12">
        <v>5</v>
      </c>
      <c r="B58" s="15" t="s">
        <v>63</v>
      </c>
      <c r="C58" s="13" t="s">
        <v>111</v>
      </c>
      <c r="D58" s="5">
        <v>610</v>
      </c>
      <c r="E58" s="2">
        <v>5725</v>
      </c>
      <c r="F58" s="41">
        <v>6335</v>
      </c>
      <c r="G58" s="8">
        <v>184</v>
      </c>
      <c r="H58" s="2">
        <v>55</v>
      </c>
      <c r="I58" s="2">
        <v>239</v>
      </c>
      <c r="J58" s="2" t="s">
        <v>79</v>
      </c>
      <c r="K58" s="2" t="s">
        <v>79</v>
      </c>
      <c r="L58" s="2" t="s">
        <v>79</v>
      </c>
      <c r="M58" s="1" t="s">
        <v>79</v>
      </c>
      <c r="N58" s="1" t="s">
        <v>79</v>
      </c>
      <c r="O58" s="15" t="s">
        <v>79</v>
      </c>
      <c r="P58" s="5" t="s">
        <v>79</v>
      </c>
      <c r="Q58" s="2" t="s">
        <v>79</v>
      </c>
      <c r="R58" s="41" t="s">
        <v>79</v>
      </c>
      <c r="S58" s="6">
        <f t="shared" si="0"/>
        <v>794</v>
      </c>
      <c r="T58" s="4">
        <f t="shared" si="1"/>
        <v>5780</v>
      </c>
      <c r="U58" s="7">
        <f t="shared" si="2"/>
        <v>6574</v>
      </c>
    </row>
    <row r="59" spans="1:21" x14ac:dyDescent="0.25">
      <c r="A59" s="12">
        <v>23</v>
      </c>
      <c r="B59" s="15" t="s">
        <v>35</v>
      </c>
      <c r="C59" s="13" t="s">
        <v>113</v>
      </c>
      <c r="D59" s="5">
        <v>506</v>
      </c>
      <c r="E59" s="2">
        <v>3571</v>
      </c>
      <c r="F59" s="41">
        <v>4077</v>
      </c>
      <c r="G59" s="8">
        <v>346</v>
      </c>
      <c r="H59" s="2">
        <v>203</v>
      </c>
      <c r="I59" s="2">
        <v>549</v>
      </c>
      <c r="J59" s="2" t="s">
        <v>79</v>
      </c>
      <c r="K59" s="2" t="s">
        <v>79</v>
      </c>
      <c r="L59" s="2" t="s">
        <v>79</v>
      </c>
      <c r="M59" s="1" t="s">
        <v>79</v>
      </c>
      <c r="N59" s="1" t="s">
        <v>79</v>
      </c>
      <c r="O59" s="15" t="s">
        <v>79</v>
      </c>
      <c r="P59" s="5">
        <v>493</v>
      </c>
      <c r="Q59" s="2">
        <v>100</v>
      </c>
      <c r="R59" s="41">
        <v>593</v>
      </c>
      <c r="S59" s="6">
        <f t="shared" si="0"/>
        <v>1345</v>
      </c>
      <c r="T59" s="4">
        <f t="shared" si="1"/>
        <v>3874</v>
      </c>
      <c r="U59" s="7">
        <f t="shared" si="2"/>
        <v>5219</v>
      </c>
    </row>
    <row r="60" spans="1:21" x14ac:dyDescent="0.25">
      <c r="A60" s="12">
        <v>67</v>
      </c>
      <c r="B60" s="15" t="s">
        <v>64</v>
      </c>
      <c r="C60" s="13" t="s">
        <v>57</v>
      </c>
      <c r="D60" s="5">
        <v>791</v>
      </c>
      <c r="E60" s="2">
        <v>3048</v>
      </c>
      <c r="F60" s="41">
        <v>3839</v>
      </c>
      <c r="G60" s="8">
        <v>826</v>
      </c>
      <c r="H60" s="2">
        <v>318</v>
      </c>
      <c r="I60" s="2">
        <v>1144</v>
      </c>
      <c r="J60" s="2">
        <v>0</v>
      </c>
      <c r="K60" s="2">
        <v>163</v>
      </c>
      <c r="L60" s="2">
        <v>163</v>
      </c>
      <c r="M60" s="1" t="s">
        <v>79</v>
      </c>
      <c r="N60" s="1" t="s">
        <v>79</v>
      </c>
      <c r="O60" s="15" t="s">
        <v>79</v>
      </c>
      <c r="P60" s="5" t="s">
        <v>79</v>
      </c>
      <c r="Q60" s="2" t="s">
        <v>79</v>
      </c>
      <c r="R60" s="41" t="s">
        <v>79</v>
      </c>
      <c r="S60" s="6">
        <f t="shared" si="0"/>
        <v>1617</v>
      </c>
      <c r="T60" s="4">
        <f t="shared" si="1"/>
        <v>3529</v>
      </c>
      <c r="U60" s="7">
        <f t="shared" si="2"/>
        <v>5146</v>
      </c>
    </row>
    <row r="61" spans="1:21" x14ac:dyDescent="0.25">
      <c r="A61" s="12">
        <v>45</v>
      </c>
      <c r="B61" s="15" t="s">
        <v>40</v>
      </c>
      <c r="C61" s="13" t="s">
        <v>62</v>
      </c>
      <c r="D61" s="5">
        <v>716</v>
      </c>
      <c r="E61" s="2">
        <v>2331</v>
      </c>
      <c r="F61" s="41">
        <v>3047</v>
      </c>
      <c r="G61" s="8">
        <v>1087</v>
      </c>
      <c r="H61" s="2">
        <v>0</v>
      </c>
      <c r="I61" s="2">
        <v>1087</v>
      </c>
      <c r="J61" s="2">
        <v>0</v>
      </c>
      <c r="K61" s="2">
        <v>594</v>
      </c>
      <c r="L61" s="2">
        <v>594</v>
      </c>
      <c r="M61" s="1" t="s">
        <v>79</v>
      </c>
      <c r="N61" s="1" t="s">
        <v>79</v>
      </c>
      <c r="O61" s="15" t="s">
        <v>79</v>
      </c>
      <c r="P61" s="5">
        <v>21</v>
      </c>
      <c r="Q61" s="2">
        <v>72</v>
      </c>
      <c r="R61" s="41">
        <v>93</v>
      </c>
      <c r="S61" s="6">
        <f t="shared" si="0"/>
        <v>1824</v>
      </c>
      <c r="T61" s="4">
        <f t="shared" si="1"/>
        <v>2997</v>
      </c>
      <c r="U61" s="7">
        <f t="shared" si="2"/>
        <v>4821</v>
      </c>
    </row>
    <row r="62" spans="1:21" x14ac:dyDescent="0.25">
      <c r="A62" s="12">
        <v>43</v>
      </c>
      <c r="B62" s="15" t="s">
        <v>33</v>
      </c>
      <c r="C62" s="13" t="s">
        <v>36</v>
      </c>
      <c r="D62" s="5">
        <v>733</v>
      </c>
      <c r="E62" s="2">
        <v>2400</v>
      </c>
      <c r="F62" s="41">
        <v>3133</v>
      </c>
      <c r="G62" s="8">
        <v>1402</v>
      </c>
      <c r="H62" s="2">
        <v>0</v>
      </c>
      <c r="I62" s="2">
        <v>1402</v>
      </c>
      <c r="J62" s="2">
        <v>250</v>
      </c>
      <c r="K62" s="2">
        <v>26</v>
      </c>
      <c r="L62" s="2">
        <v>276</v>
      </c>
      <c r="M62" s="1">
        <v>13</v>
      </c>
      <c r="N62" s="1">
        <v>26</v>
      </c>
      <c r="O62" s="15">
        <v>39</v>
      </c>
      <c r="P62" s="5" t="s">
        <v>79</v>
      </c>
      <c r="Q62" s="2" t="s">
        <v>79</v>
      </c>
      <c r="R62" s="41" t="s">
        <v>79</v>
      </c>
      <c r="S62" s="6">
        <f t="shared" si="0"/>
        <v>2398</v>
      </c>
      <c r="T62" s="4">
        <f t="shared" si="1"/>
        <v>2452</v>
      </c>
      <c r="U62" s="7">
        <f t="shared" si="2"/>
        <v>4850</v>
      </c>
    </row>
    <row r="63" spans="1:21" x14ac:dyDescent="0.25">
      <c r="A63" s="12">
        <v>62</v>
      </c>
      <c r="B63" s="15" t="s">
        <v>35</v>
      </c>
      <c r="C63" s="13" t="s">
        <v>29</v>
      </c>
      <c r="D63" s="5">
        <v>59</v>
      </c>
      <c r="E63" s="2">
        <v>3112</v>
      </c>
      <c r="F63" s="41">
        <v>3171</v>
      </c>
      <c r="G63" s="8">
        <v>119</v>
      </c>
      <c r="H63" s="2">
        <v>0</v>
      </c>
      <c r="I63" s="2">
        <v>119</v>
      </c>
      <c r="J63" s="2">
        <v>134</v>
      </c>
      <c r="K63" s="2">
        <v>1216</v>
      </c>
      <c r="L63" s="2">
        <v>1350</v>
      </c>
      <c r="M63" s="1" t="s">
        <v>79</v>
      </c>
      <c r="N63" s="1" t="s">
        <v>79</v>
      </c>
      <c r="O63" s="15" t="s">
        <v>79</v>
      </c>
      <c r="P63" s="5">
        <v>0</v>
      </c>
      <c r="Q63" s="2">
        <v>50</v>
      </c>
      <c r="R63" s="41">
        <v>50</v>
      </c>
      <c r="S63" s="6">
        <f t="shared" si="0"/>
        <v>312</v>
      </c>
      <c r="T63" s="4">
        <f t="shared" si="1"/>
        <v>4378</v>
      </c>
      <c r="U63" s="7">
        <f t="shared" si="2"/>
        <v>4690</v>
      </c>
    </row>
    <row r="64" spans="1:21" x14ac:dyDescent="0.25">
      <c r="A64" s="12">
        <v>1</v>
      </c>
      <c r="B64" s="15" t="s">
        <v>33</v>
      </c>
      <c r="C64" s="13" t="s">
        <v>54</v>
      </c>
      <c r="D64" s="5">
        <v>1036</v>
      </c>
      <c r="E64" s="2">
        <v>2562</v>
      </c>
      <c r="F64" s="41">
        <v>3598</v>
      </c>
      <c r="G64" s="8">
        <v>1039</v>
      </c>
      <c r="H64" s="2">
        <v>47</v>
      </c>
      <c r="I64" s="2">
        <v>1086</v>
      </c>
      <c r="J64" s="2" t="s">
        <v>79</v>
      </c>
      <c r="K64" s="2" t="s">
        <v>79</v>
      </c>
      <c r="L64" s="2" t="s">
        <v>79</v>
      </c>
      <c r="M64" s="1">
        <v>133</v>
      </c>
      <c r="N64" s="1">
        <v>466</v>
      </c>
      <c r="O64" s="15">
        <v>599</v>
      </c>
      <c r="P64" s="5" t="s">
        <v>79</v>
      </c>
      <c r="Q64" s="2" t="s">
        <v>79</v>
      </c>
      <c r="R64" s="41" t="s">
        <v>79</v>
      </c>
      <c r="S64" s="6">
        <f t="shared" si="0"/>
        <v>2208</v>
      </c>
      <c r="T64" s="4">
        <f t="shared" si="1"/>
        <v>3075</v>
      </c>
      <c r="U64" s="7">
        <f t="shared" si="2"/>
        <v>5283</v>
      </c>
    </row>
    <row r="65" spans="1:21" x14ac:dyDescent="0.25">
      <c r="A65" s="12">
        <v>73</v>
      </c>
      <c r="B65" s="15" t="s">
        <v>72</v>
      </c>
      <c r="C65" s="13" t="s">
        <v>69</v>
      </c>
      <c r="D65" s="5">
        <v>288</v>
      </c>
      <c r="E65" s="2">
        <v>3039</v>
      </c>
      <c r="F65" s="41">
        <v>3327</v>
      </c>
      <c r="G65" s="8">
        <v>30</v>
      </c>
      <c r="H65" s="2">
        <v>0</v>
      </c>
      <c r="I65" s="2">
        <v>30</v>
      </c>
      <c r="J65" s="2">
        <v>4</v>
      </c>
      <c r="K65" s="2">
        <v>300</v>
      </c>
      <c r="L65" s="2">
        <v>304</v>
      </c>
      <c r="M65" s="1" t="s">
        <v>79</v>
      </c>
      <c r="N65" s="1" t="s">
        <v>79</v>
      </c>
      <c r="O65" s="15" t="s">
        <v>79</v>
      </c>
      <c r="P65" s="5">
        <v>0</v>
      </c>
      <c r="Q65" s="2">
        <v>802</v>
      </c>
      <c r="R65" s="41">
        <v>802</v>
      </c>
      <c r="S65" s="6">
        <f t="shared" si="0"/>
        <v>322</v>
      </c>
      <c r="T65" s="4">
        <f t="shared" si="1"/>
        <v>4141</v>
      </c>
      <c r="U65" s="7">
        <f t="shared" si="2"/>
        <v>4463</v>
      </c>
    </row>
    <row r="66" spans="1:21" x14ac:dyDescent="0.25">
      <c r="A66" s="12">
        <v>30</v>
      </c>
      <c r="B66" s="15" t="s">
        <v>64</v>
      </c>
      <c r="C66" s="13" t="s">
        <v>58</v>
      </c>
      <c r="D66" s="5">
        <v>2</v>
      </c>
      <c r="E66" s="2">
        <v>3080</v>
      </c>
      <c r="F66" s="41">
        <v>3082</v>
      </c>
      <c r="G66" s="8">
        <v>281</v>
      </c>
      <c r="H66" s="2">
        <v>0</v>
      </c>
      <c r="I66" s="2">
        <v>281</v>
      </c>
      <c r="J66" s="2">
        <v>0</v>
      </c>
      <c r="K66" s="2">
        <v>2</v>
      </c>
      <c r="L66" s="2">
        <v>2</v>
      </c>
      <c r="M66" s="1" t="s">
        <v>79</v>
      </c>
      <c r="N66" s="1" t="s">
        <v>79</v>
      </c>
      <c r="O66" s="15" t="s">
        <v>79</v>
      </c>
      <c r="P66" s="5" t="s">
        <v>79</v>
      </c>
      <c r="Q66" s="2" t="s">
        <v>79</v>
      </c>
      <c r="R66" s="41" t="s">
        <v>79</v>
      </c>
      <c r="S66" s="6">
        <f t="shared" si="0"/>
        <v>283</v>
      </c>
      <c r="T66" s="4">
        <f t="shared" si="1"/>
        <v>3082</v>
      </c>
      <c r="U66" s="7">
        <f t="shared" si="2"/>
        <v>3365</v>
      </c>
    </row>
    <row r="67" spans="1:21" x14ac:dyDescent="0.25">
      <c r="A67" s="12">
        <v>3</v>
      </c>
      <c r="B67" s="15" t="s">
        <v>72</v>
      </c>
      <c r="C67" s="13" t="s">
        <v>52</v>
      </c>
      <c r="D67" s="5">
        <v>994</v>
      </c>
      <c r="E67" s="2">
        <v>773</v>
      </c>
      <c r="F67" s="41">
        <v>1767</v>
      </c>
      <c r="G67" s="8">
        <v>1382</v>
      </c>
      <c r="H67" s="2">
        <v>0</v>
      </c>
      <c r="I67" s="2">
        <v>1382</v>
      </c>
      <c r="J67" s="2">
        <v>49</v>
      </c>
      <c r="K67" s="2">
        <v>78</v>
      </c>
      <c r="L67" s="2">
        <v>127</v>
      </c>
      <c r="M67" s="1" t="s">
        <v>79</v>
      </c>
      <c r="N67" s="1" t="s">
        <v>79</v>
      </c>
      <c r="O67" s="15" t="s">
        <v>79</v>
      </c>
      <c r="P67" s="5" t="s">
        <v>79</v>
      </c>
      <c r="Q67" s="2" t="s">
        <v>79</v>
      </c>
      <c r="R67" s="41" t="s">
        <v>79</v>
      </c>
      <c r="S67" s="6">
        <f t="shared" si="0"/>
        <v>2425</v>
      </c>
      <c r="T67" s="4">
        <f t="shared" si="1"/>
        <v>851</v>
      </c>
      <c r="U67" s="7">
        <f t="shared" si="2"/>
        <v>3276</v>
      </c>
    </row>
    <row r="68" spans="1:21" x14ac:dyDescent="0.25">
      <c r="A68" s="12">
        <v>42</v>
      </c>
      <c r="B68" s="15" t="s">
        <v>64</v>
      </c>
      <c r="C68" s="13" t="s">
        <v>71</v>
      </c>
      <c r="D68" s="5">
        <v>216</v>
      </c>
      <c r="E68" s="2">
        <v>2573</v>
      </c>
      <c r="F68" s="41">
        <v>2789</v>
      </c>
      <c r="G68" s="8" t="s">
        <v>79</v>
      </c>
      <c r="H68" s="2" t="s">
        <v>79</v>
      </c>
      <c r="I68" s="2" t="s">
        <v>79</v>
      </c>
      <c r="J68" s="2">
        <v>0</v>
      </c>
      <c r="K68" s="2">
        <v>50</v>
      </c>
      <c r="L68" s="2">
        <v>50</v>
      </c>
      <c r="M68" s="1" t="s">
        <v>79</v>
      </c>
      <c r="N68" s="1" t="s">
        <v>79</v>
      </c>
      <c r="O68" s="15" t="s">
        <v>79</v>
      </c>
      <c r="P68" s="5" t="s">
        <v>79</v>
      </c>
      <c r="Q68" s="2" t="s">
        <v>79</v>
      </c>
      <c r="R68" s="41" t="s">
        <v>79</v>
      </c>
      <c r="S68" s="6">
        <f t="shared" si="0"/>
        <v>216</v>
      </c>
      <c r="T68" s="4">
        <f t="shared" si="1"/>
        <v>2623</v>
      </c>
      <c r="U68" s="7">
        <f t="shared" si="2"/>
        <v>2839</v>
      </c>
    </row>
    <row r="69" spans="1:21" x14ac:dyDescent="0.25">
      <c r="A69" s="12">
        <v>15</v>
      </c>
      <c r="B69" s="15" t="s">
        <v>40</v>
      </c>
      <c r="C69" s="13" t="s">
        <v>70</v>
      </c>
      <c r="D69" s="5">
        <v>0</v>
      </c>
      <c r="E69" s="2">
        <v>1459</v>
      </c>
      <c r="F69" s="41">
        <v>1459</v>
      </c>
      <c r="G69" s="8">
        <v>0</v>
      </c>
      <c r="H69" s="2">
        <v>250</v>
      </c>
      <c r="I69" s="2">
        <v>250</v>
      </c>
      <c r="J69" s="2">
        <v>0</v>
      </c>
      <c r="K69" s="2">
        <v>806</v>
      </c>
      <c r="L69" s="2">
        <v>806</v>
      </c>
      <c r="M69" s="1" t="s">
        <v>79</v>
      </c>
      <c r="N69" s="1" t="s">
        <v>79</v>
      </c>
      <c r="O69" s="15" t="s">
        <v>79</v>
      </c>
      <c r="P69" s="5">
        <v>1</v>
      </c>
      <c r="Q69" s="2">
        <v>12</v>
      </c>
      <c r="R69" s="41">
        <v>13</v>
      </c>
      <c r="S69" s="6">
        <f t="shared" si="0"/>
        <v>1</v>
      </c>
      <c r="T69" s="4">
        <f t="shared" si="1"/>
        <v>2527</v>
      </c>
      <c r="U69" s="7">
        <f t="shared" si="2"/>
        <v>2528</v>
      </c>
    </row>
    <row r="70" spans="1:21" x14ac:dyDescent="0.25">
      <c r="A70" s="12">
        <v>28</v>
      </c>
      <c r="B70" s="15" t="s">
        <v>72</v>
      </c>
      <c r="C70" s="13" t="s">
        <v>4</v>
      </c>
      <c r="D70" s="5">
        <v>86</v>
      </c>
      <c r="E70" s="2">
        <v>940</v>
      </c>
      <c r="F70" s="41">
        <v>1026</v>
      </c>
      <c r="G70" s="8">
        <v>757</v>
      </c>
      <c r="H70" s="2">
        <v>8</v>
      </c>
      <c r="I70" s="2">
        <v>765</v>
      </c>
      <c r="J70" s="2">
        <v>229</v>
      </c>
      <c r="K70" s="2">
        <v>96</v>
      </c>
      <c r="L70" s="2">
        <v>325</v>
      </c>
      <c r="M70" s="1" t="s">
        <v>79</v>
      </c>
      <c r="N70" s="1" t="s">
        <v>79</v>
      </c>
      <c r="O70" s="15" t="s">
        <v>79</v>
      </c>
      <c r="P70" s="5">
        <v>0</v>
      </c>
      <c r="Q70" s="2">
        <v>98</v>
      </c>
      <c r="R70" s="41">
        <v>98</v>
      </c>
      <c r="S70" s="6">
        <f t="shared" ref="S70:S83" si="3">SUM(D70,G70,J70,M70,P70)</f>
        <v>1072</v>
      </c>
      <c r="T70" s="4">
        <f t="shared" ref="T70:T83" si="4">SUM(E70,H70,K70,N70,Q70)</f>
        <v>1142</v>
      </c>
      <c r="U70" s="7">
        <f t="shared" ref="U70:U83" si="5">SUM(F70,I70,L70,O70,R70)</f>
        <v>2214</v>
      </c>
    </row>
    <row r="71" spans="1:21" x14ac:dyDescent="0.25">
      <c r="A71" s="12">
        <v>40</v>
      </c>
      <c r="B71" s="15" t="s">
        <v>64</v>
      </c>
      <c r="C71" s="13" t="s">
        <v>64</v>
      </c>
      <c r="D71" s="5">
        <v>17</v>
      </c>
      <c r="E71" s="2">
        <v>1029</v>
      </c>
      <c r="F71" s="41">
        <v>1046</v>
      </c>
      <c r="G71" s="8" t="s">
        <v>79</v>
      </c>
      <c r="H71" s="2" t="s">
        <v>79</v>
      </c>
      <c r="I71" s="2" t="s">
        <v>79</v>
      </c>
      <c r="J71" s="2">
        <v>0</v>
      </c>
      <c r="K71" s="2">
        <v>262</v>
      </c>
      <c r="L71" s="2">
        <v>262</v>
      </c>
      <c r="M71" s="1" t="s">
        <v>79</v>
      </c>
      <c r="N71" s="1" t="s">
        <v>79</v>
      </c>
      <c r="O71" s="15" t="s">
        <v>79</v>
      </c>
      <c r="P71" s="5" t="s">
        <v>79</v>
      </c>
      <c r="Q71" s="2" t="s">
        <v>79</v>
      </c>
      <c r="R71" s="41" t="s">
        <v>79</v>
      </c>
      <c r="S71" s="6">
        <f t="shared" si="3"/>
        <v>17</v>
      </c>
      <c r="T71" s="4">
        <f t="shared" si="4"/>
        <v>1291</v>
      </c>
      <c r="U71" s="7">
        <f t="shared" si="5"/>
        <v>1308</v>
      </c>
    </row>
    <row r="72" spans="1:21" x14ac:dyDescent="0.25">
      <c r="A72" s="12">
        <v>18</v>
      </c>
      <c r="B72" s="15" t="s">
        <v>40</v>
      </c>
      <c r="C72" s="13" t="s">
        <v>65</v>
      </c>
      <c r="D72" s="5">
        <v>98</v>
      </c>
      <c r="E72" s="2">
        <v>1042</v>
      </c>
      <c r="F72" s="41">
        <v>1140</v>
      </c>
      <c r="G72" s="8">
        <v>7</v>
      </c>
      <c r="H72" s="2">
        <v>41</v>
      </c>
      <c r="I72" s="2">
        <v>48</v>
      </c>
      <c r="J72" s="2" t="s">
        <v>79</v>
      </c>
      <c r="K72" s="2" t="s">
        <v>79</v>
      </c>
      <c r="L72" s="2" t="s">
        <v>79</v>
      </c>
      <c r="M72" s="3" t="s">
        <v>79</v>
      </c>
      <c r="N72" s="3" t="s">
        <v>79</v>
      </c>
      <c r="O72" s="62" t="s">
        <v>79</v>
      </c>
      <c r="P72" s="5">
        <v>0</v>
      </c>
      <c r="Q72" s="2">
        <v>25</v>
      </c>
      <c r="R72" s="41">
        <v>25</v>
      </c>
      <c r="S72" s="6">
        <f t="shared" si="3"/>
        <v>105</v>
      </c>
      <c r="T72" s="4">
        <f t="shared" si="4"/>
        <v>1108</v>
      </c>
      <c r="U72" s="7">
        <f t="shared" si="5"/>
        <v>1213</v>
      </c>
    </row>
    <row r="73" spans="1:21" x14ac:dyDescent="0.25">
      <c r="A73" s="12">
        <v>16</v>
      </c>
      <c r="B73" s="15" t="s">
        <v>40</v>
      </c>
      <c r="C73" s="13" t="s">
        <v>6</v>
      </c>
      <c r="D73" s="5">
        <v>1</v>
      </c>
      <c r="E73" s="2">
        <v>295</v>
      </c>
      <c r="F73" s="41">
        <v>296</v>
      </c>
      <c r="G73" s="8" t="s">
        <v>79</v>
      </c>
      <c r="H73" s="2" t="s">
        <v>79</v>
      </c>
      <c r="I73" s="2" t="s">
        <v>79</v>
      </c>
      <c r="J73" s="2">
        <v>0</v>
      </c>
      <c r="K73" s="2">
        <v>151</v>
      </c>
      <c r="L73" s="2">
        <v>151</v>
      </c>
      <c r="M73" s="1" t="s">
        <v>79</v>
      </c>
      <c r="N73" s="1" t="s">
        <v>79</v>
      </c>
      <c r="O73" s="15" t="s">
        <v>79</v>
      </c>
      <c r="P73" s="5">
        <v>0</v>
      </c>
      <c r="Q73" s="2">
        <v>36</v>
      </c>
      <c r="R73" s="41">
        <v>36</v>
      </c>
      <c r="S73" s="6">
        <f t="shared" si="3"/>
        <v>1</v>
      </c>
      <c r="T73" s="4">
        <f t="shared" si="4"/>
        <v>482</v>
      </c>
      <c r="U73" s="7">
        <f t="shared" si="5"/>
        <v>483</v>
      </c>
    </row>
    <row r="74" spans="1:21" x14ac:dyDescent="0.25">
      <c r="A74" s="12">
        <v>57</v>
      </c>
      <c r="B74" s="15" t="s">
        <v>64</v>
      </c>
      <c r="C74" s="13" t="s">
        <v>67</v>
      </c>
      <c r="D74" s="5">
        <v>0</v>
      </c>
      <c r="E74" s="2">
        <v>389</v>
      </c>
      <c r="F74" s="41">
        <v>389</v>
      </c>
      <c r="G74" s="8" t="s">
        <v>79</v>
      </c>
      <c r="H74" s="2" t="s">
        <v>79</v>
      </c>
      <c r="I74" s="2" t="s">
        <v>79</v>
      </c>
      <c r="J74" s="2" t="s">
        <v>79</v>
      </c>
      <c r="K74" s="2" t="s">
        <v>79</v>
      </c>
      <c r="L74" s="2" t="s">
        <v>79</v>
      </c>
      <c r="M74" s="1" t="s">
        <v>79</v>
      </c>
      <c r="N74" s="1" t="s">
        <v>79</v>
      </c>
      <c r="O74" s="15" t="s">
        <v>79</v>
      </c>
      <c r="P74" s="5" t="s">
        <v>79</v>
      </c>
      <c r="Q74" s="2" t="s">
        <v>79</v>
      </c>
      <c r="R74" s="41" t="s">
        <v>79</v>
      </c>
      <c r="S74" s="6">
        <f t="shared" si="3"/>
        <v>0</v>
      </c>
      <c r="T74" s="4">
        <f t="shared" si="4"/>
        <v>389</v>
      </c>
      <c r="U74" s="7">
        <f t="shared" si="5"/>
        <v>389</v>
      </c>
    </row>
    <row r="75" spans="1:21" x14ac:dyDescent="0.25">
      <c r="A75" s="12">
        <v>22</v>
      </c>
      <c r="B75" s="15" t="s">
        <v>64</v>
      </c>
      <c r="C75" s="13" t="s">
        <v>66</v>
      </c>
      <c r="D75" s="5">
        <v>0</v>
      </c>
      <c r="E75" s="2">
        <v>128</v>
      </c>
      <c r="F75" s="41">
        <v>128</v>
      </c>
      <c r="G75" s="8" t="s">
        <v>79</v>
      </c>
      <c r="H75" s="2" t="s">
        <v>79</v>
      </c>
      <c r="I75" s="2" t="s">
        <v>79</v>
      </c>
      <c r="J75" s="2" t="s">
        <v>79</v>
      </c>
      <c r="K75" s="2" t="s">
        <v>79</v>
      </c>
      <c r="L75" s="2" t="s">
        <v>79</v>
      </c>
      <c r="M75" s="1" t="s">
        <v>79</v>
      </c>
      <c r="N75" s="1" t="s">
        <v>79</v>
      </c>
      <c r="O75" s="15" t="s">
        <v>79</v>
      </c>
      <c r="P75" s="5" t="s">
        <v>79</v>
      </c>
      <c r="Q75" s="2" t="s">
        <v>79</v>
      </c>
      <c r="R75" s="41" t="s">
        <v>79</v>
      </c>
      <c r="S75" s="6">
        <f t="shared" si="3"/>
        <v>0</v>
      </c>
      <c r="T75" s="4">
        <f t="shared" si="4"/>
        <v>128</v>
      </c>
      <c r="U75" s="7">
        <f t="shared" si="5"/>
        <v>128</v>
      </c>
    </row>
    <row r="76" spans="1:21" x14ac:dyDescent="0.25">
      <c r="A76" s="12">
        <v>58</v>
      </c>
      <c r="B76" s="15" t="s">
        <v>63</v>
      </c>
      <c r="C76" s="13" t="s">
        <v>68</v>
      </c>
      <c r="D76" s="5">
        <v>0</v>
      </c>
      <c r="E76" s="2">
        <v>30</v>
      </c>
      <c r="F76" s="41">
        <v>30</v>
      </c>
      <c r="G76" s="8" t="s">
        <v>79</v>
      </c>
      <c r="H76" s="2" t="s">
        <v>79</v>
      </c>
      <c r="I76" s="2" t="s">
        <v>79</v>
      </c>
      <c r="J76" s="2" t="s">
        <v>79</v>
      </c>
      <c r="K76" s="2" t="s">
        <v>79</v>
      </c>
      <c r="L76" s="2" t="s">
        <v>79</v>
      </c>
      <c r="M76" s="1" t="s">
        <v>79</v>
      </c>
      <c r="N76" s="1" t="s">
        <v>79</v>
      </c>
      <c r="O76" s="15" t="s">
        <v>79</v>
      </c>
      <c r="P76" s="5">
        <v>0</v>
      </c>
      <c r="Q76" s="2">
        <v>7</v>
      </c>
      <c r="R76" s="41">
        <v>7</v>
      </c>
      <c r="S76" s="6">
        <f t="shared" si="3"/>
        <v>0</v>
      </c>
      <c r="T76" s="4">
        <f t="shared" si="4"/>
        <v>37</v>
      </c>
      <c r="U76" s="7">
        <f t="shared" si="5"/>
        <v>37</v>
      </c>
    </row>
    <row r="77" spans="1:21" x14ac:dyDescent="0.25">
      <c r="A77" s="12">
        <v>6</v>
      </c>
      <c r="B77" s="15" t="s">
        <v>63</v>
      </c>
      <c r="C77" s="13" t="s">
        <v>73</v>
      </c>
      <c r="D77" s="5" t="s">
        <v>79</v>
      </c>
      <c r="E77" s="2" t="s">
        <v>79</v>
      </c>
      <c r="F77" s="41" t="s">
        <v>79</v>
      </c>
      <c r="G77" s="8" t="s">
        <v>79</v>
      </c>
      <c r="H77" s="2" t="s">
        <v>79</v>
      </c>
      <c r="I77" s="2" t="s">
        <v>79</v>
      </c>
      <c r="J77" s="2" t="s">
        <v>79</v>
      </c>
      <c r="K77" s="2" t="s">
        <v>79</v>
      </c>
      <c r="L77" s="2" t="s">
        <v>79</v>
      </c>
      <c r="M77" s="1" t="s">
        <v>79</v>
      </c>
      <c r="N77" s="1" t="s">
        <v>79</v>
      </c>
      <c r="O77" s="15" t="s">
        <v>79</v>
      </c>
      <c r="P77" s="5" t="s">
        <v>79</v>
      </c>
      <c r="Q77" s="2" t="s">
        <v>79</v>
      </c>
      <c r="R77" s="41" t="s">
        <v>79</v>
      </c>
      <c r="S77" s="6">
        <f t="shared" si="3"/>
        <v>0</v>
      </c>
      <c r="T77" s="4">
        <f t="shared" si="4"/>
        <v>0</v>
      </c>
      <c r="U77" s="7">
        <f t="shared" si="5"/>
        <v>0</v>
      </c>
    </row>
    <row r="78" spans="1:21" x14ac:dyDescent="0.25">
      <c r="A78" s="12">
        <v>7</v>
      </c>
      <c r="B78" s="15" t="s">
        <v>63</v>
      </c>
      <c r="C78" s="13" t="s">
        <v>74</v>
      </c>
      <c r="D78" s="5" t="s">
        <v>79</v>
      </c>
      <c r="E78" s="2" t="s">
        <v>79</v>
      </c>
      <c r="F78" s="41" t="s">
        <v>79</v>
      </c>
      <c r="G78" s="8" t="s">
        <v>79</v>
      </c>
      <c r="H78" s="2" t="s">
        <v>79</v>
      </c>
      <c r="I78" s="2" t="s">
        <v>79</v>
      </c>
      <c r="J78" s="2" t="s">
        <v>79</v>
      </c>
      <c r="K78" s="2" t="s">
        <v>79</v>
      </c>
      <c r="L78" s="2" t="s">
        <v>79</v>
      </c>
      <c r="M78" s="1" t="s">
        <v>79</v>
      </c>
      <c r="N78" s="1" t="s">
        <v>79</v>
      </c>
      <c r="O78" s="15" t="s">
        <v>79</v>
      </c>
      <c r="P78" s="5" t="s">
        <v>79</v>
      </c>
      <c r="Q78" s="2" t="s">
        <v>79</v>
      </c>
      <c r="R78" s="41" t="s">
        <v>79</v>
      </c>
      <c r="S78" s="6">
        <f t="shared" si="3"/>
        <v>0</v>
      </c>
      <c r="T78" s="4">
        <f t="shared" si="4"/>
        <v>0</v>
      </c>
      <c r="U78" s="7">
        <f t="shared" si="5"/>
        <v>0</v>
      </c>
    </row>
    <row r="79" spans="1:21" x14ac:dyDescent="0.25">
      <c r="A79" s="12">
        <v>8</v>
      </c>
      <c r="B79" s="15" t="s">
        <v>63</v>
      </c>
      <c r="C79" s="13" t="s">
        <v>75</v>
      </c>
      <c r="D79" s="5" t="s">
        <v>79</v>
      </c>
      <c r="E79" s="2" t="s">
        <v>79</v>
      </c>
      <c r="F79" s="41" t="s">
        <v>79</v>
      </c>
      <c r="G79" s="8" t="s">
        <v>79</v>
      </c>
      <c r="H79" s="2" t="s">
        <v>79</v>
      </c>
      <c r="I79" s="2" t="s">
        <v>79</v>
      </c>
      <c r="J79" s="2" t="s">
        <v>79</v>
      </c>
      <c r="K79" s="2" t="s">
        <v>79</v>
      </c>
      <c r="L79" s="2" t="s">
        <v>79</v>
      </c>
      <c r="M79" s="1" t="s">
        <v>79</v>
      </c>
      <c r="N79" s="1" t="s">
        <v>79</v>
      </c>
      <c r="O79" s="15" t="s">
        <v>79</v>
      </c>
      <c r="P79" s="5" t="s">
        <v>79</v>
      </c>
      <c r="Q79" s="2" t="s">
        <v>79</v>
      </c>
      <c r="R79" s="41" t="s">
        <v>79</v>
      </c>
      <c r="S79" s="6">
        <f t="shared" si="3"/>
        <v>0</v>
      </c>
      <c r="T79" s="4">
        <f t="shared" si="4"/>
        <v>0</v>
      </c>
      <c r="U79" s="7">
        <f t="shared" si="5"/>
        <v>0</v>
      </c>
    </row>
    <row r="80" spans="1:21" x14ac:dyDescent="0.25">
      <c r="A80" s="12">
        <v>9</v>
      </c>
      <c r="B80" s="15" t="s">
        <v>63</v>
      </c>
      <c r="C80" s="13" t="s">
        <v>76</v>
      </c>
      <c r="D80" s="5" t="s">
        <v>79</v>
      </c>
      <c r="E80" s="2" t="s">
        <v>79</v>
      </c>
      <c r="F80" s="41" t="s">
        <v>79</v>
      </c>
      <c r="G80" s="8" t="s">
        <v>79</v>
      </c>
      <c r="H80" s="2" t="s">
        <v>79</v>
      </c>
      <c r="I80" s="2" t="s">
        <v>79</v>
      </c>
      <c r="J80" s="2" t="s">
        <v>79</v>
      </c>
      <c r="K80" s="2" t="s">
        <v>79</v>
      </c>
      <c r="L80" s="2" t="s">
        <v>79</v>
      </c>
      <c r="M80" s="3" t="s">
        <v>79</v>
      </c>
      <c r="N80" s="3" t="s">
        <v>79</v>
      </c>
      <c r="O80" s="62" t="s">
        <v>79</v>
      </c>
      <c r="P80" s="5" t="s">
        <v>79</v>
      </c>
      <c r="Q80" s="2" t="s">
        <v>79</v>
      </c>
      <c r="R80" s="41" t="s">
        <v>79</v>
      </c>
      <c r="S80" s="6">
        <f t="shared" si="3"/>
        <v>0</v>
      </c>
      <c r="T80" s="4">
        <f t="shared" si="4"/>
        <v>0</v>
      </c>
      <c r="U80" s="7">
        <f t="shared" si="5"/>
        <v>0</v>
      </c>
    </row>
    <row r="81" spans="1:21" x14ac:dyDescent="0.25">
      <c r="A81" s="12">
        <v>24</v>
      </c>
      <c r="B81" s="15" t="s">
        <v>35</v>
      </c>
      <c r="C81" s="13" t="s">
        <v>77</v>
      </c>
      <c r="D81" s="5" t="s">
        <v>79</v>
      </c>
      <c r="E81" s="2" t="s">
        <v>79</v>
      </c>
      <c r="F81" s="41" t="s">
        <v>79</v>
      </c>
      <c r="G81" s="8" t="s">
        <v>79</v>
      </c>
      <c r="H81" s="2" t="s">
        <v>79</v>
      </c>
      <c r="I81" s="2" t="s">
        <v>79</v>
      </c>
      <c r="J81" s="2" t="s">
        <v>79</v>
      </c>
      <c r="K81" s="2" t="s">
        <v>79</v>
      </c>
      <c r="L81" s="2" t="s">
        <v>79</v>
      </c>
      <c r="M81" s="1" t="s">
        <v>79</v>
      </c>
      <c r="N81" s="1" t="s">
        <v>79</v>
      </c>
      <c r="O81" s="15" t="s">
        <v>79</v>
      </c>
      <c r="P81" s="5" t="s">
        <v>79</v>
      </c>
      <c r="Q81" s="2" t="s">
        <v>79</v>
      </c>
      <c r="R81" s="41" t="s">
        <v>79</v>
      </c>
      <c r="S81" s="6">
        <f t="shared" si="3"/>
        <v>0</v>
      </c>
      <c r="T81" s="4">
        <f t="shared" si="4"/>
        <v>0</v>
      </c>
      <c r="U81" s="7">
        <f t="shared" si="5"/>
        <v>0</v>
      </c>
    </row>
    <row r="82" spans="1:21" x14ac:dyDescent="0.25">
      <c r="A82" s="12">
        <v>25</v>
      </c>
      <c r="B82" s="15" t="s">
        <v>35</v>
      </c>
      <c r="C82" s="13" t="s">
        <v>78</v>
      </c>
      <c r="D82" s="5" t="s">
        <v>79</v>
      </c>
      <c r="E82" s="2" t="s">
        <v>79</v>
      </c>
      <c r="F82" s="41" t="s">
        <v>79</v>
      </c>
      <c r="G82" s="8" t="s">
        <v>79</v>
      </c>
      <c r="H82" s="2" t="s">
        <v>79</v>
      </c>
      <c r="I82" s="2" t="s">
        <v>79</v>
      </c>
      <c r="J82" s="2" t="s">
        <v>79</v>
      </c>
      <c r="K82" s="2" t="s">
        <v>79</v>
      </c>
      <c r="L82" s="2" t="s">
        <v>79</v>
      </c>
      <c r="M82" s="1" t="s">
        <v>79</v>
      </c>
      <c r="N82" s="1" t="s">
        <v>79</v>
      </c>
      <c r="O82" s="15" t="s">
        <v>79</v>
      </c>
      <c r="P82" s="5" t="s">
        <v>79</v>
      </c>
      <c r="Q82" s="2" t="s">
        <v>79</v>
      </c>
      <c r="R82" s="41" t="s">
        <v>79</v>
      </c>
      <c r="S82" s="6">
        <f t="shared" si="3"/>
        <v>0</v>
      </c>
      <c r="T82" s="4">
        <f t="shared" si="4"/>
        <v>0</v>
      </c>
      <c r="U82" s="7">
        <f t="shared" si="5"/>
        <v>0</v>
      </c>
    </row>
    <row r="83" spans="1:21" ht="15.75" thickBot="1" x14ac:dyDescent="0.3">
      <c r="A83" s="18">
        <v>26</v>
      </c>
      <c r="B83" s="19" t="s">
        <v>35</v>
      </c>
      <c r="C83" s="14" t="s">
        <v>80</v>
      </c>
      <c r="D83" s="11" t="s">
        <v>79</v>
      </c>
      <c r="E83" s="10" t="s">
        <v>79</v>
      </c>
      <c r="F83" s="42" t="s">
        <v>79</v>
      </c>
      <c r="G83" s="63" t="s">
        <v>79</v>
      </c>
      <c r="H83" s="10" t="s">
        <v>79</v>
      </c>
      <c r="I83" s="10" t="s">
        <v>79</v>
      </c>
      <c r="J83" s="10" t="s">
        <v>79</v>
      </c>
      <c r="K83" s="10" t="s">
        <v>79</v>
      </c>
      <c r="L83" s="10" t="s">
        <v>79</v>
      </c>
      <c r="M83" s="9" t="s">
        <v>79</v>
      </c>
      <c r="N83" s="9" t="s">
        <v>79</v>
      </c>
      <c r="O83" s="19" t="s">
        <v>79</v>
      </c>
      <c r="P83" s="11" t="s">
        <v>79</v>
      </c>
      <c r="Q83" s="10" t="s">
        <v>79</v>
      </c>
      <c r="R83" s="42" t="s">
        <v>79</v>
      </c>
      <c r="S83" s="49">
        <f t="shared" si="3"/>
        <v>0</v>
      </c>
      <c r="T83" s="50">
        <f t="shared" si="4"/>
        <v>0</v>
      </c>
      <c r="U83" s="51">
        <f t="shared" si="5"/>
        <v>0</v>
      </c>
    </row>
    <row r="84" spans="1:21" x14ac:dyDescent="0.25">
      <c r="A84" s="38">
        <v>80</v>
      </c>
      <c r="B84" s="39" t="s">
        <v>82</v>
      </c>
      <c r="C84" s="56" t="s">
        <v>90</v>
      </c>
      <c r="D84" s="44">
        <f t="shared" ref="D84:R84" si="6">SUM(D5:D83)</f>
        <v>660151</v>
      </c>
      <c r="E84" s="45">
        <f t="shared" si="6"/>
        <v>441514</v>
      </c>
      <c r="F84" s="46">
        <f t="shared" si="6"/>
        <v>1101665</v>
      </c>
      <c r="G84" s="47">
        <f>SUM(G5:G83)</f>
        <v>3571749</v>
      </c>
      <c r="H84" s="45">
        <f t="shared" si="6"/>
        <v>15729</v>
      </c>
      <c r="I84" s="45">
        <f t="shared" si="6"/>
        <v>3587478</v>
      </c>
      <c r="J84" s="45">
        <f t="shared" si="6"/>
        <v>158632</v>
      </c>
      <c r="K84" s="45">
        <f t="shared" si="6"/>
        <v>31087</v>
      </c>
      <c r="L84" s="46">
        <f t="shared" si="6"/>
        <v>189719</v>
      </c>
      <c r="M84" s="45">
        <f t="shared" si="6"/>
        <v>13061</v>
      </c>
      <c r="N84" s="45">
        <f t="shared" si="6"/>
        <v>3081</v>
      </c>
      <c r="O84" s="48">
        <f t="shared" si="6"/>
        <v>16142</v>
      </c>
      <c r="P84" s="44">
        <f t="shared" si="6"/>
        <v>37518</v>
      </c>
      <c r="Q84" s="45">
        <f t="shared" si="6"/>
        <v>8024</v>
      </c>
      <c r="R84" s="46">
        <f t="shared" si="6"/>
        <v>45542</v>
      </c>
      <c r="S84" s="47">
        <f>SUM(D84,G84,J84,M84,P84)</f>
        <v>4441111</v>
      </c>
      <c r="T84" s="45">
        <f>SUM(E84,H84,K84,N84,Q84)</f>
        <v>499435</v>
      </c>
      <c r="U84" s="48">
        <f>SUM(F84,I84,L84,O84,R84)</f>
        <v>4940546</v>
      </c>
    </row>
    <row r="85" spans="1:21" ht="15.75" thickBot="1" x14ac:dyDescent="0.3">
      <c r="A85" s="52">
        <v>81</v>
      </c>
      <c r="B85" s="19" t="s">
        <v>82</v>
      </c>
      <c r="C85" s="65" t="s">
        <v>104</v>
      </c>
      <c r="D85" s="55">
        <f t="shared" ref="D85:L85" si="7">D84/$U84</f>
        <v>0.13361903724810983</v>
      </c>
      <c r="E85" s="53">
        <f t="shared" si="7"/>
        <v>8.9365426412384374E-2</v>
      </c>
      <c r="F85" s="57">
        <f t="shared" si="7"/>
        <v>0.22298446366049421</v>
      </c>
      <c r="G85" s="58">
        <f t="shared" si="7"/>
        <v>0.72294620877935356</v>
      </c>
      <c r="H85" s="53">
        <f t="shared" si="7"/>
        <v>3.1836562193733242E-3</v>
      </c>
      <c r="I85" s="53">
        <f t="shared" si="7"/>
        <v>0.72612986499872689</v>
      </c>
      <c r="J85" s="53">
        <f t="shared" si="7"/>
        <v>3.2108192090509836E-2</v>
      </c>
      <c r="K85" s="53">
        <f t="shared" si="7"/>
        <v>6.2922195239149678E-3</v>
      </c>
      <c r="L85" s="57">
        <f t="shared" si="7"/>
        <v>3.8400411614424805E-2</v>
      </c>
      <c r="M85" s="53">
        <f t="shared" ref="M85" si="8">M84/$U84</f>
        <v>2.6436349342764949E-3</v>
      </c>
      <c r="N85" s="53">
        <f t="shared" ref="N85" si="9">N84/$U84</f>
        <v>6.2361528462643603E-4</v>
      </c>
      <c r="O85" s="54">
        <f t="shared" ref="O85" si="10">O84/$U84</f>
        <v>3.2672502189029311E-3</v>
      </c>
      <c r="P85" s="55">
        <f t="shared" ref="P85" si="11">P84/$U84</f>
        <v>7.5938975165902719E-3</v>
      </c>
      <c r="Q85" s="53">
        <f t="shared" ref="Q85:R85" si="12">Q84/$U84</f>
        <v>1.624111990860929E-3</v>
      </c>
      <c r="R85" s="57">
        <f t="shared" si="12"/>
        <v>9.2180095074512001E-3</v>
      </c>
      <c r="S85" s="58">
        <f t="shared" ref="S85" si="13">S84/$U84</f>
        <v>0.89891097056883995</v>
      </c>
      <c r="T85" s="53">
        <f t="shared" ref="T85:U85" si="14">T84/$U84</f>
        <v>0.10108902943116004</v>
      </c>
      <c r="U85" s="54">
        <f t="shared" si="14"/>
        <v>1</v>
      </c>
    </row>
    <row r="86" spans="1:21" ht="66.75" x14ac:dyDescent="0.25">
      <c r="A86" s="73">
        <v>82</v>
      </c>
      <c r="B86" s="69" t="s">
        <v>105</v>
      </c>
      <c r="C86" s="71" t="s">
        <v>108</v>
      </c>
      <c r="F86" s="43"/>
      <c r="G86" s="66">
        <v>0</v>
      </c>
      <c r="H86" s="67">
        <v>0</v>
      </c>
      <c r="I86" s="68">
        <v>0</v>
      </c>
      <c r="S86" s="66">
        <v>0</v>
      </c>
      <c r="T86" s="67">
        <v>0</v>
      </c>
      <c r="U86" s="68">
        <v>0</v>
      </c>
    </row>
    <row r="87" spans="1:21" ht="67.5" thickBot="1" x14ac:dyDescent="0.3">
      <c r="A87" s="74">
        <v>83</v>
      </c>
      <c r="B87" s="70" t="s">
        <v>106</v>
      </c>
      <c r="C87" s="72" t="s">
        <v>108</v>
      </c>
      <c r="G87" s="75">
        <v>62</v>
      </c>
      <c r="H87" s="76">
        <v>0</v>
      </c>
      <c r="I87" s="77">
        <v>62</v>
      </c>
      <c r="S87" s="75">
        <v>62</v>
      </c>
      <c r="T87" s="76">
        <v>0</v>
      </c>
      <c r="U87" s="77">
        <v>62</v>
      </c>
    </row>
    <row r="88" spans="1:21" ht="15.75" thickBot="1" x14ac:dyDescent="0.3">
      <c r="A88" s="74">
        <v>84</v>
      </c>
      <c r="B88" s="39" t="s">
        <v>82</v>
      </c>
      <c r="C88" s="56" t="s">
        <v>107</v>
      </c>
      <c r="G88" s="78">
        <f>SUM(G84,G86:G87)</f>
        <v>3571811</v>
      </c>
      <c r="H88" s="79">
        <f t="shared" ref="H88:I88" si="15">SUM(H84,H86:H87)</f>
        <v>15729</v>
      </c>
      <c r="I88" s="80">
        <f t="shared" si="15"/>
        <v>3587540</v>
      </c>
      <c r="S88" s="47">
        <f>SUM(D84,G88,J84,M84,P84)</f>
        <v>4441173</v>
      </c>
      <c r="T88" s="45">
        <f>SUM(E84,H88,K84,N84,Q84)</f>
        <v>499435</v>
      </c>
      <c r="U88" s="48">
        <f>SUM(F84,I88,L84,O84,R84)</f>
        <v>4940608</v>
      </c>
    </row>
    <row r="89" spans="1:21" x14ac:dyDescent="0.25">
      <c r="B89" s="64"/>
    </row>
    <row r="90" spans="1:21" x14ac:dyDescent="0.25">
      <c r="B90" s="64"/>
    </row>
    <row r="91" spans="1:21" x14ac:dyDescent="0.25">
      <c r="B91" t="s">
        <v>91</v>
      </c>
    </row>
    <row r="92" spans="1:21" x14ac:dyDescent="0.25">
      <c r="B92" t="s">
        <v>92</v>
      </c>
    </row>
    <row r="93" spans="1:21" x14ac:dyDescent="0.25">
      <c r="B93" t="s">
        <v>110</v>
      </c>
    </row>
    <row r="94" spans="1:21" x14ac:dyDescent="0.25">
      <c r="B94" t="s">
        <v>93</v>
      </c>
    </row>
    <row r="95" spans="1:21" x14ac:dyDescent="0.25">
      <c r="B95" t="s">
        <v>94</v>
      </c>
    </row>
    <row r="96" spans="1:21" x14ac:dyDescent="0.25">
      <c r="B96" t="s">
        <v>95</v>
      </c>
    </row>
    <row r="97" spans="2:2" x14ac:dyDescent="0.25">
      <c r="B97" t="s">
        <v>96</v>
      </c>
    </row>
    <row r="99" spans="2:2" x14ac:dyDescent="0.25">
      <c r="B99" t="s">
        <v>97</v>
      </c>
    </row>
  </sheetData>
  <sortState ref="A4:U82">
    <sortCondition descending="1" ref="U4:U82"/>
  </sortState>
  <mergeCells count="17">
    <mergeCell ref="D3:F3"/>
    <mergeCell ref="J2:L2"/>
    <mergeCell ref="J3:L3"/>
    <mergeCell ref="P2:R2"/>
    <mergeCell ref="P3:R3"/>
    <mergeCell ref="S3:U3"/>
    <mergeCell ref="S2:U2"/>
    <mergeCell ref="G2:I2"/>
    <mergeCell ref="G3:I3"/>
    <mergeCell ref="M2:O2"/>
    <mergeCell ref="M3:O3"/>
    <mergeCell ref="D1:F1"/>
    <mergeCell ref="G1:O1"/>
    <mergeCell ref="P1:R1"/>
    <mergeCell ref="S1:U1"/>
    <mergeCell ref="A1:C2"/>
    <mergeCell ref="D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Harmful Agents by District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2018-11-15T12:25:02Z</dcterms:created>
  <dcterms:modified xsi:type="dcterms:W3CDTF">2018-11-21T12:47:30Z</dcterms:modified>
</cp:coreProperties>
</file>