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Area\"/>
    </mc:Choice>
  </mc:AlternateContent>
  <bookViews>
    <workbookView xWindow="0" yWindow="0" windowWidth="26205" windowHeight="10605"/>
  </bookViews>
  <sheets>
    <sheet name="tabel_06_2A_opp_naar_kiemjaarkl" sheetId="1" r:id="rId1"/>
  </sheets>
  <calcPr calcId="162913" iterateDelta="1E-4"/>
</workbook>
</file>

<file path=xl/calcChain.xml><?xml version="1.0" encoding="utf-8"?>
<calcChain xmlns="http://schemas.openxmlformats.org/spreadsheetml/2006/main">
  <c r="Y13" i="1" l="1"/>
  <c r="Y3" i="1"/>
  <c r="O15" i="1"/>
  <c r="P15" i="1"/>
  <c r="Q15" i="1"/>
  <c r="R15" i="1"/>
  <c r="S15" i="1"/>
  <c r="T15" i="1"/>
  <c r="U15" i="1"/>
  <c r="N15" i="1"/>
  <c r="X15" i="1"/>
  <c r="V5" i="1"/>
  <c r="N5" i="1"/>
  <c r="Y5" i="1" s="1"/>
  <c r="M15" i="1" l="1"/>
  <c r="B15" i="1"/>
  <c r="V3" i="1"/>
  <c r="V4" i="1"/>
  <c r="V6" i="1"/>
  <c r="V7" i="1"/>
  <c r="V8" i="1"/>
  <c r="V9" i="1"/>
  <c r="V10" i="1"/>
  <c r="V11" i="1"/>
  <c r="V12" i="1"/>
  <c r="C15" i="1"/>
  <c r="D15" i="1"/>
  <c r="E15" i="1"/>
  <c r="F15" i="1"/>
  <c r="G15" i="1"/>
  <c r="H15" i="1"/>
  <c r="I15" i="1"/>
  <c r="J15" i="1"/>
  <c r="K15" i="1"/>
  <c r="L15" i="1"/>
  <c r="N3" i="1"/>
  <c r="N4" i="1"/>
  <c r="N6" i="1"/>
  <c r="N7" i="1"/>
  <c r="N8" i="1"/>
  <c r="N9" i="1"/>
  <c r="N10" i="1"/>
  <c r="N11" i="1"/>
  <c r="N12" i="1"/>
  <c r="Y14" i="1" l="1"/>
  <c r="W15" i="1"/>
  <c r="Y4" i="1"/>
  <c r="Y9" i="1"/>
  <c r="Y12" i="1"/>
  <c r="Y8" i="1"/>
  <c r="Y11" i="1"/>
  <c r="Y10" i="1"/>
  <c r="Y7" i="1"/>
  <c r="V15" i="1"/>
  <c r="Y15" i="1" s="1"/>
  <c r="Y6" i="1"/>
</calcChain>
</file>

<file path=xl/sharedStrings.xml><?xml version="1.0" encoding="utf-8"?>
<sst xmlns="http://schemas.openxmlformats.org/spreadsheetml/2006/main" count="159" uniqueCount="41">
  <si>
    <t>niet bezocht</t>
  </si>
  <si>
    <t>Amerikaanse eik</t>
  </si>
  <si>
    <t>Berk</t>
  </si>
  <si>
    <t>Beuk</t>
  </si>
  <si>
    <t>Corsicaanse den</t>
  </si>
  <si>
    <t>Douglas</t>
  </si>
  <si>
    <t>Esdoorn</t>
  </si>
  <si>
    <t>Fijnspar</t>
  </si>
  <si>
    <t>Grove den</t>
  </si>
  <si>
    <t>Inheems loofhout</t>
  </si>
  <si>
    <t>Inlandse eik</t>
  </si>
  <si>
    <t>Japanse lariks</t>
  </si>
  <si>
    <t>Kapvlakte</t>
  </si>
  <si>
    <t>Onbezocht</t>
  </si>
  <si>
    <t>Oostenrijkse den</t>
  </si>
  <si>
    <t>Overig naald</t>
  </si>
  <si>
    <t>Populier</t>
  </si>
  <si>
    <t>Struiken</t>
  </si>
  <si>
    <t>Uitheems loofhout</t>
  </si>
  <si>
    <t>Wilg</t>
  </si>
  <si>
    <t>Zwarte els</t>
  </si>
  <si>
    <t>Totaal</t>
  </si>
  <si>
    <t>Totaal loof</t>
  </si>
  <si>
    <t>Totaal naald</t>
  </si>
  <si>
    <t xml:space="preserve"> -- </t>
  </si>
  <si>
    <t>Es (Esp)</t>
  </si>
  <si>
    <t>ongemengd loof (&lt;1%)</t>
  </si>
  <si>
    <t>ongemengd loof (&lt;20%)</t>
  </si>
  <si>
    <t>gemengd loof</t>
  </si>
  <si>
    <t>loof gemengd met naald</t>
  </si>
  <si>
    <t>ongemengd naald (&lt;1%)</t>
  </si>
  <si>
    <t>ongemengd naald (&lt;20%)</t>
  </si>
  <si>
    <t>gemengd naald</t>
  </si>
  <si>
    <t>naald gemengd met loof</t>
  </si>
  <si>
    <t>geen1</t>
  </si>
  <si>
    <t>kapvlakte</t>
  </si>
  <si>
    <r>
      <rPr>
        <vertAlign val="superscript"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 xml:space="preserve"> Geen mengvorm wordt gegeven als er geen levende bomen (boomklasse 1,2, of 3) in de steekproefcirkel zijn of helemaal geen bomen.</t>
    </r>
  </si>
  <si>
    <t>open/jong</t>
  </si>
  <si>
    <t/>
  </si>
  <si>
    <t>NFI-6 (2012-2013): Oppervlakte bos (ha) naar menging en hoofdboomsoort</t>
  </si>
  <si>
    <t>Mengvorm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</si>
</sst>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0" xfId="0" applyAlignment="1">
      <alignment wrapText="1"/>
    </xf>
    <xf numFmtId="164" fontId="3" fillId="0" borderId="7" xfId="0" applyNumberFormat="1" applyFont="1" applyBorder="1"/>
    <xf numFmtId="164" fontId="3" fillId="0" borderId="8" xfId="0" applyNumberFormat="1" applyFont="1" applyBorder="1"/>
    <xf numFmtId="0" fontId="1" fillId="4" borderId="2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right" vertical="center" wrapText="1"/>
    </xf>
    <xf numFmtId="0" fontId="0" fillId="0" borderId="5" xfId="0" applyBorder="1"/>
    <xf numFmtId="164" fontId="2" fillId="3" borderId="5" xfId="0" applyNumberFormat="1" applyFont="1" applyFill="1" applyBorder="1" applyAlignment="1" applyProtection="1">
      <alignment horizontal="right" vertical="center" wrapText="1"/>
    </xf>
    <xf numFmtId="164" fontId="3" fillId="0" borderId="6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0" fontId="0" fillId="0" borderId="5" xfId="0" applyBorder="1" applyAlignment="1">
      <alignment wrapText="1"/>
    </xf>
    <xf numFmtId="164" fontId="3" fillId="0" borderId="8" xfId="0" applyNumberFormat="1" applyFont="1" applyBorder="1" applyAlignment="1">
      <alignment wrapText="1"/>
    </xf>
    <xf numFmtId="0" fontId="0" fillId="0" borderId="4" xfId="0" applyBorder="1"/>
    <xf numFmtId="0" fontId="0" fillId="0" borderId="0" xfId="0" applyAlignment="1">
      <alignment vertical="top"/>
    </xf>
    <xf numFmtId="0" fontId="1" fillId="4" borderId="3" xfId="0" applyFont="1" applyFill="1" applyBorder="1" applyAlignment="1" applyProtection="1">
      <alignment horizontal="center" vertical="top"/>
    </xf>
    <xf numFmtId="0" fontId="1" fillId="2" borderId="3" xfId="0" applyFont="1" applyFill="1" applyBorder="1" applyAlignment="1" applyProtection="1">
      <alignment vertical="top" wrapText="1"/>
    </xf>
    <xf numFmtId="0" fontId="1" fillId="3" borderId="3" xfId="0" applyFont="1" applyFill="1" applyBorder="1" applyAlignment="1" applyProtection="1">
      <alignment vertical="top" wrapText="1"/>
    </xf>
    <xf numFmtId="164" fontId="3" fillId="0" borderId="10" xfId="0" applyNumberFormat="1" applyFont="1" applyBorder="1"/>
    <xf numFmtId="164" fontId="3" fillId="0" borderId="11" xfId="0" applyNumberFormat="1" applyFont="1" applyBorder="1"/>
    <xf numFmtId="0" fontId="1" fillId="2" borderId="6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vertical="top" wrapText="1"/>
    </xf>
    <xf numFmtId="0" fontId="1" fillId="2" borderId="8" xfId="0" applyFont="1" applyFill="1" applyBorder="1" applyAlignment="1" applyProtection="1">
      <alignment vertical="top" wrapText="1"/>
    </xf>
    <xf numFmtId="0" fontId="2" fillId="3" borderId="12" xfId="0" applyFont="1" applyFill="1" applyBorder="1" applyAlignment="1" applyProtection="1">
      <alignment vertical="center"/>
    </xf>
    <xf numFmtId="0" fontId="1" fillId="4" borderId="11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164" fontId="3" fillId="5" borderId="6" xfId="0" applyNumberFormat="1" applyFont="1" applyFill="1" applyBorder="1"/>
    <xf numFmtId="0" fontId="3" fillId="0" borderId="9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Y1"/>
    </sheetView>
  </sheetViews>
  <sheetFormatPr defaultRowHeight="15" x14ac:dyDescent="0.25"/>
  <cols>
    <col min="1" max="1" width="32.7109375" customWidth="1"/>
    <col min="2" max="7" width="8.7109375" customWidth="1"/>
    <col min="8" max="8" width="12.7109375" customWidth="1"/>
    <col min="9" max="9" width="8.7109375" customWidth="1"/>
    <col min="10" max="10" width="9.7109375" customWidth="1"/>
    <col min="11" max="11" width="8.7109375" customWidth="1"/>
    <col min="12" max="12" width="9.7109375" customWidth="1"/>
    <col min="13" max="13" width="8.7109375" customWidth="1"/>
    <col min="14" max="14" width="8.7109375" style="1" customWidth="1"/>
    <col min="15" max="18" width="8.7109375" customWidth="1"/>
    <col min="19" max="20" width="12.7109375" customWidth="1"/>
    <col min="21" max="21" width="8.7109375" style="4" customWidth="1"/>
    <col min="22" max="22" width="8.7109375" style="1" customWidth="1"/>
    <col min="23" max="24" width="10.7109375" customWidth="1"/>
    <col min="25" max="25" width="11.7109375" style="1" customWidth="1"/>
    <col min="26" max="26" width="16.42578125" customWidth="1"/>
  </cols>
  <sheetData>
    <row r="1" spans="1:26" ht="15.75" thickBot="1" x14ac:dyDescent="0.3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17"/>
    </row>
    <row r="2" spans="1:26" ht="30.75" thickBot="1" x14ac:dyDescent="0.3">
      <c r="A2" s="18" t="s">
        <v>40</v>
      </c>
      <c r="B2" s="23" t="s">
        <v>10</v>
      </c>
      <c r="C2" s="24" t="s">
        <v>2</v>
      </c>
      <c r="D2" s="24" t="s">
        <v>3</v>
      </c>
      <c r="E2" s="24" t="s">
        <v>25</v>
      </c>
      <c r="F2" s="24" t="s">
        <v>16</v>
      </c>
      <c r="G2" s="24" t="s">
        <v>20</v>
      </c>
      <c r="H2" s="24" t="s">
        <v>1</v>
      </c>
      <c r="I2" s="24" t="s">
        <v>19</v>
      </c>
      <c r="J2" s="24" t="s">
        <v>9</v>
      </c>
      <c r="K2" s="24" t="s">
        <v>6</v>
      </c>
      <c r="L2" s="24" t="s">
        <v>18</v>
      </c>
      <c r="M2" s="25" t="s">
        <v>17</v>
      </c>
      <c r="N2" s="19" t="s">
        <v>22</v>
      </c>
      <c r="O2" s="23" t="s">
        <v>8</v>
      </c>
      <c r="P2" s="24" t="s">
        <v>5</v>
      </c>
      <c r="Q2" s="24" t="s">
        <v>11</v>
      </c>
      <c r="R2" s="24" t="s">
        <v>7</v>
      </c>
      <c r="S2" s="24" t="s">
        <v>4</v>
      </c>
      <c r="T2" s="24" t="s">
        <v>14</v>
      </c>
      <c r="U2" s="25" t="s">
        <v>15</v>
      </c>
      <c r="V2" s="19" t="s">
        <v>23</v>
      </c>
      <c r="W2" s="23" t="s">
        <v>12</v>
      </c>
      <c r="X2" s="25" t="s">
        <v>13</v>
      </c>
      <c r="Y2" s="20" t="s">
        <v>21</v>
      </c>
    </row>
    <row r="3" spans="1:26" x14ac:dyDescent="0.25">
      <c r="A3" s="7" t="s">
        <v>26</v>
      </c>
      <c r="B3" s="8">
        <v>7045</v>
      </c>
      <c r="C3" s="3">
        <v>2201</v>
      </c>
      <c r="D3" s="2">
        <v>1541</v>
      </c>
      <c r="E3" s="3">
        <v>1871</v>
      </c>
      <c r="F3" s="3">
        <v>3963</v>
      </c>
      <c r="G3" s="3">
        <v>1101</v>
      </c>
      <c r="H3" s="3">
        <v>1321</v>
      </c>
      <c r="I3" s="3">
        <v>3412</v>
      </c>
      <c r="J3" s="3">
        <v>440</v>
      </c>
      <c r="K3" s="3">
        <v>440</v>
      </c>
      <c r="L3" s="3">
        <v>771</v>
      </c>
      <c r="M3" s="9">
        <v>660</v>
      </c>
      <c r="N3" s="12">
        <f t="shared" ref="N3:N12" si="0">SUM(B3:M3)</f>
        <v>24766</v>
      </c>
      <c r="O3" s="8">
        <v>110</v>
      </c>
      <c r="P3" s="2" t="s">
        <v>38</v>
      </c>
      <c r="Q3" s="3" t="s">
        <v>38</v>
      </c>
      <c r="R3" s="3">
        <v>110</v>
      </c>
      <c r="S3" s="3" t="s">
        <v>38</v>
      </c>
      <c r="T3" s="3" t="s">
        <v>38</v>
      </c>
      <c r="U3" s="14">
        <v>110</v>
      </c>
      <c r="V3" s="12">
        <f t="shared" ref="V3:V12" si="1">SUM(O3:U3)</f>
        <v>330</v>
      </c>
      <c r="W3" s="16" t="s">
        <v>24</v>
      </c>
      <c r="X3" s="9" t="s">
        <v>24</v>
      </c>
      <c r="Y3" s="12">
        <f>SUM(V3,N3,W3:X3)</f>
        <v>25096</v>
      </c>
    </row>
    <row r="4" spans="1:26" x14ac:dyDescent="0.25">
      <c r="A4" s="7" t="s">
        <v>27</v>
      </c>
      <c r="B4" s="8">
        <v>20914</v>
      </c>
      <c r="C4" s="3">
        <v>4183</v>
      </c>
      <c r="D4" s="2">
        <v>5063</v>
      </c>
      <c r="E4" s="3">
        <v>2532</v>
      </c>
      <c r="F4" s="3">
        <v>3522</v>
      </c>
      <c r="G4" s="3">
        <v>2532</v>
      </c>
      <c r="H4" s="3">
        <v>2312</v>
      </c>
      <c r="I4" s="3">
        <v>881</v>
      </c>
      <c r="J4" s="3">
        <v>771</v>
      </c>
      <c r="K4" s="3">
        <v>550</v>
      </c>
      <c r="L4" s="3">
        <v>550</v>
      </c>
      <c r="M4" s="9" t="s">
        <v>38</v>
      </c>
      <c r="N4" s="12">
        <f t="shared" si="0"/>
        <v>43810</v>
      </c>
      <c r="O4" s="8">
        <v>771</v>
      </c>
      <c r="P4" s="3" t="s">
        <v>38</v>
      </c>
      <c r="Q4" s="3">
        <v>110</v>
      </c>
      <c r="R4" s="3">
        <v>110</v>
      </c>
      <c r="S4" s="3" t="s">
        <v>38</v>
      </c>
      <c r="T4" s="3" t="s">
        <v>38</v>
      </c>
      <c r="U4" s="14">
        <v>220</v>
      </c>
      <c r="V4" s="12">
        <f t="shared" si="1"/>
        <v>1211</v>
      </c>
      <c r="W4" s="16" t="s">
        <v>24</v>
      </c>
      <c r="X4" s="9" t="s">
        <v>24</v>
      </c>
      <c r="Y4" s="12">
        <f t="shared" ref="Y4:Y12" si="2">SUM(V4,N4,W4:X4)</f>
        <v>45021</v>
      </c>
    </row>
    <row r="5" spans="1:26" x14ac:dyDescent="0.25">
      <c r="A5" s="7" t="s">
        <v>28</v>
      </c>
      <c r="B5" s="8">
        <v>26638</v>
      </c>
      <c r="C5" s="2">
        <v>11117</v>
      </c>
      <c r="D5" s="2">
        <v>4953</v>
      </c>
      <c r="E5" s="2">
        <v>8145</v>
      </c>
      <c r="F5" s="2">
        <v>4183</v>
      </c>
      <c r="G5" s="3">
        <v>4513</v>
      </c>
      <c r="H5" s="2">
        <v>1761</v>
      </c>
      <c r="I5" s="2">
        <v>881</v>
      </c>
      <c r="J5" s="2">
        <v>3632</v>
      </c>
      <c r="K5" s="2">
        <v>2642</v>
      </c>
      <c r="L5" s="3">
        <v>440</v>
      </c>
      <c r="M5" s="10">
        <v>440</v>
      </c>
      <c r="N5" s="12">
        <f t="shared" ref="N5" si="3">SUM(B5:M5)</f>
        <v>69345</v>
      </c>
      <c r="O5" s="8">
        <v>2532</v>
      </c>
      <c r="P5" s="2" t="s">
        <v>38</v>
      </c>
      <c r="Q5" s="2">
        <v>330</v>
      </c>
      <c r="R5" s="2">
        <v>110</v>
      </c>
      <c r="S5" s="2">
        <v>110</v>
      </c>
      <c r="T5" s="2" t="s">
        <v>38</v>
      </c>
      <c r="U5" s="10">
        <v>110</v>
      </c>
      <c r="V5" s="12">
        <f t="shared" ref="V5" si="4">SUM(O5:U5)</f>
        <v>3192</v>
      </c>
      <c r="W5" s="16" t="s">
        <v>24</v>
      </c>
      <c r="X5" s="9" t="s">
        <v>24</v>
      </c>
      <c r="Y5" s="12">
        <f t="shared" ref="Y5" si="5">SUM(V5,N5,W5:X5)</f>
        <v>72537</v>
      </c>
    </row>
    <row r="6" spans="1:26" x14ac:dyDescent="0.25">
      <c r="A6" s="7" t="s">
        <v>29</v>
      </c>
      <c r="B6" s="8">
        <v>6714</v>
      </c>
      <c r="C6" s="3">
        <v>2752</v>
      </c>
      <c r="D6" s="2">
        <v>2862</v>
      </c>
      <c r="E6" s="3" t="s">
        <v>38</v>
      </c>
      <c r="F6" s="3" t="s">
        <v>38</v>
      </c>
      <c r="G6" s="3" t="s">
        <v>38</v>
      </c>
      <c r="H6" s="2">
        <v>1981</v>
      </c>
      <c r="I6" s="3" t="s">
        <v>38</v>
      </c>
      <c r="J6" s="3">
        <v>220</v>
      </c>
      <c r="K6" s="3" t="s">
        <v>38</v>
      </c>
      <c r="L6" s="3" t="s">
        <v>38</v>
      </c>
      <c r="M6" s="9" t="s">
        <v>38</v>
      </c>
      <c r="N6" s="12">
        <f t="shared" si="0"/>
        <v>14529</v>
      </c>
      <c r="O6" s="8">
        <v>10787</v>
      </c>
      <c r="P6" s="3">
        <v>1541</v>
      </c>
      <c r="Q6" s="3">
        <v>1871</v>
      </c>
      <c r="R6" s="3">
        <v>550</v>
      </c>
      <c r="S6" s="3">
        <v>330</v>
      </c>
      <c r="T6" s="3">
        <v>110</v>
      </c>
      <c r="U6" s="14" t="s">
        <v>38</v>
      </c>
      <c r="V6" s="12">
        <f t="shared" si="1"/>
        <v>15189</v>
      </c>
      <c r="W6" s="16" t="s">
        <v>24</v>
      </c>
      <c r="X6" s="9" t="s">
        <v>24</v>
      </c>
      <c r="Y6" s="12">
        <f t="shared" si="2"/>
        <v>29718</v>
      </c>
    </row>
    <row r="7" spans="1:26" x14ac:dyDescent="0.25">
      <c r="A7" s="7" t="s">
        <v>30</v>
      </c>
      <c r="B7" s="8" t="s">
        <v>38</v>
      </c>
      <c r="C7" s="3" t="s">
        <v>38</v>
      </c>
      <c r="D7" s="2">
        <v>110</v>
      </c>
      <c r="E7" s="3" t="s">
        <v>38</v>
      </c>
      <c r="F7" s="3" t="s">
        <v>38</v>
      </c>
      <c r="G7" s="3" t="s">
        <v>38</v>
      </c>
      <c r="H7" s="2" t="s">
        <v>38</v>
      </c>
      <c r="I7" s="2" t="s">
        <v>38</v>
      </c>
      <c r="J7" s="2" t="s">
        <v>38</v>
      </c>
      <c r="K7" s="3" t="s">
        <v>38</v>
      </c>
      <c r="L7" s="2">
        <v>110</v>
      </c>
      <c r="M7" s="9" t="s">
        <v>38</v>
      </c>
      <c r="N7" s="12">
        <f t="shared" si="0"/>
        <v>220</v>
      </c>
      <c r="O7" s="8">
        <v>16071</v>
      </c>
      <c r="P7" s="2">
        <v>4183</v>
      </c>
      <c r="Q7" s="3">
        <v>2091</v>
      </c>
      <c r="R7" s="3">
        <v>2532</v>
      </c>
      <c r="S7" s="2">
        <v>2312</v>
      </c>
      <c r="T7" s="2">
        <v>1541</v>
      </c>
      <c r="U7" s="10">
        <v>660</v>
      </c>
      <c r="V7" s="12">
        <f t="shared" si="1"/>
        <v>29390</v>
      </c>
      <c r="W7" s="16" t="s">
        <v>24</v>
      </c>
      <c r="X7" s="9" t="s">
        <v>24</v>
      </c>
      <c r="Y7" s="12">
        <f t="shared" si="2"/>
        <v>29610</v>
      </c>
    </row>
    <row r="8" spans="1:26" x14ac:dyDescent="0.25">
      <c r="A8" s="7" t="s">
        <v>31</v>
      </c>
      <c r="B8" s="8" t="s">
        <v>38</v>
      </c>
      <c r="C8" s="2">
        <v>440</v>
      </c>
      <c r="D8" s="2" t="s">
        <v>38</v>
      </c>
      <c r="E8" s="2" t="s">
        <v>38</v>
      </c>
      <c r="F8" s="2" t="s">
        <v>38</v>
      </c>
      <c r="G8" s="3" t="s">
        <v>38</v>
      </c>
      <c r="H8" s="2" t="s">
        <v>38</v>
      </c>
      <c r="I8" s="2" t="s">
        <v>38</v>
      </c>
      <c r="J8" s="2" t="s">
        <v>38</v>
      </c>
      <c r="K8" s="2" t="s">
        <v>38</v>
      </c>
      <c r="L8" s="3" t="s">
        <v>38</v>
      </c>
      <c r="M8" s="10" t="s">
        <v>38</v>
      </c>
      <c r="N8" s="12">
        <f t="shared" si="0"/>
        <v>440</v>
      </c>
      <c r="O8" s="8">
        <v>40727</v>
      </c>
      <c r="P8" s="2">
        <v>5724</v>
      </c>
      <c r="Q8" s="2">
        <v>3853</v>
      </c>
      <c r="R8" s="2">
        <v>3963</v>
      </c>
      <c r="S8" s="2">
        <v>3743</v>
      </c>
      <c r="T8" s="2">
        <v>1321</v>
      </c>
      <c r="U8" s="10">
        <v>550</v>
      </c>
      <c r="V8" s="12">
        <f t="shared" si="1"/>
        <v>59881</v>
      </c>
      <c r="W8" s="16" t="s">
        <v>24</v>
      </c>
      <c r="X8" s="9" t="s">
        <v>24</v>
      </c>
      <c r="Y8" s="12">
        <f t="shared" si="2"/>
        <v>60321</v>
      </c>
    </row>
    <row r="9" spans="1:26" x14ac:dyDescent="0.25">
      <c r="A9" s="7" t="s">
        <v>32</v>
      </c>
      <c r="B9" s="8" t="s">
        <v>38</v>
      </c>
      <c r="C9" s="2">
        <v>330</v>
      </c>
      <c r="D9" s="2" t="s">
        <v>38</v>
      </c>
      <c r="E9" s="2" t="s">
        <v>38</v>
      </c>
      <c r="F9" s="2" t="s">
        <v>38</v>
      </c>
      <c r="G9" s="2" t="s">
        <v>38</v>
      </c>
      <c r="H9" s="2">
        <v>110</v>
      </c>
      <c r="I9" s="2" t="s">
        <v>38</v>
      </c>
      <c r="J9" s="2" t="s">
        <v>38</v>
      </c>
      <c r="K9" s="2" t="s">
        <v>38</v>
      </c>
      <c r="L9" s="2" t="s">
        <v>38</v>
      </c>
      <c r="M9" s="9" t="s">
        <v>38</v>
      </c>
      <c r="N9" s="12">
        <f t="shared" si="0"/>
        <v>440</v>
      </c>
      <c r="O9" s="8">
        <v>7155</v>
      </c>
      <c r="P9" s="2">
        <v>3522</v>
      </c>
      <c r="Q9" s="2">
        <v>3743</v>
      </c>
      <c r="R9" s="2">
        <v>2642</v>
      </c>
      <c r="S9" s="2">
        <v>1871</v>
      </c>
      <c r="T9" s="2">
        <v>440</v>
      </c>
      <c r="U9" s="10">
        <v>1101</v>
      </c>
      <c r="V9" s="12">
        <f t="shared" si="1"/>
        <v>20474</v>
      </c>
      <c r="W9" s="16" t="s">
        <v>24</v>
      </c>
      <c r="X9" s="9" t="s">
        <v>24</v>
      </c>
      <c r="Y9" s="12">
        <f t="shared" si="2"/>
        <v>20914</v>
      </c>
    </row>
    <row r="10" spans="1:26" x14ac:dyDescent="0.25">
      <c r="A10" s="7" t="s">
        <v>33</v>
      </c>
      <c r="B10" s="8">
        <v>1981</v>
      </c>
      <c r="C10" s="2">
        <v>771</v>
      </c>
      <c r="D10" s="2">
        <v>771</v>
      </c>
      <c r="E10" s="2">
        <v>110</v>
      </c>
      <c r="F10" s="2" t="s">
        <v>38</v>
      </c>
      <c r="G10" s="2" t="s">
        <v>38</v>
      </c>
      <c r="H10" s="2">
        <v>660</v>
      </c>
      <c r="I10" s="2" t="s">
        <v>38</v>
      </c>
      <c r="J10" s="2">
        <v>110</v>
      </c>
      <c r="K10" s="2" t="s">
        <v>38</v>
      </c>
      <c r="L10" s="2" t="s">
        <v>38</v>
      </c>
      <c r="M10" s="9" t="s">
        <v>38</v>
      </c>
      <c r="N10" s="12">
        <f t="shared" si="0"/>
        <v>4403</v>
      </c>
      <c r="O10" s="8">
        <v>31591</v>
      </c>
      <c r="P10" s="2">
        <v>3302</v>
      </c>
      <c r="Q10" s="2">
        <v>5724</v>
      </c>
      <c r="R10" s="2">
        <v>2532</v>
      </c>
      <c r="S10" s="2">
        <v>1431</v>
      </c>
      <c r="T10" s="2">
        <v>660</v>
      </c>
      <c r="U10" s="10">
        <v>550</v>
      </c>
      <c r="V10" s="12">
        <f t="shared" si="1"/>
        <v>45790</v>
      </c>
      <c r="W10" s="16" t="s">
        <v>24</v>
      </c>
      <c r="X10" s="9" t="s">
        <v>24</v>
      </c>
      <c r="Y10" s="12">
        <f t="shared" si="2"/>
        <v>50193</v>
      </c>
    </row>
    <row r="11" spans="1:26" x14ac:dyDescent="0.25">
      <c r="A11" s="7" t="s">
        <v>37</v>
      </c>
      <c r="B11" s="8">
        <v>440.29472443265502</v>
      </c>
      <c r="C11" s="2">
        <v>2091.39994105511</v>
      </c>
      <c r="D11" s="2"/>
      <c r="E11" s="2">
        <v>220.14736221632799</v>
      </c>
      <c r="F11" s="2">
        <v>220.14736221632799</v>
      </c>
      <c r="G11" s="2">
        <v>440.29472443265502</v>
      </c>
      <c r="H11" s="2">
        <v>220.14736221632799</v>
      </c>
      <c r="I11" s="2">
        <v>110.073681108164</v>
      </c>
      <c r="J11" s="2"/>
      <c r="K11" s="2"/>
      <c r="L11" s="2">
        <v>110.073681108164</v>
      </c>
      <c r="M11" s="10">
        <v>330.22104332449197</v>
      </c>
      <c r="N11" s="12">
        <f t="shared" si="0"/>
        <v>4182.7998821102237</v>
      </c>
      <c r="O11" s="8">
        <v>1320.8841732979699</v>
      </c>
      <c r="P11" s="2">
        <v>330.22104332449197</v>
      </c>
      <c r="Q11" s="2">
        <v>330.22104332449197</v>
      </c>
      <c r="R11" s="2">
        <v>110.073681108164</v>
      </c>
      <c r="S11" s="2"/>
      <c r="T11" s="2"/>
      <c r="U11" s="10">
        <v>110.073681108164</v>
      </c>
      <c r="V11" s="12">
        <f t="shared" si="1"/>
        <v>2201.4736221632816</v>
      </c>
      <c r="W11" s="16" t="s">
        <v>24</v>
      </c>
      <c r="X11" s="9" t="s">
        <v>24</v>
      </c>
      <c r="Y11" s="12">
        <f t="shared" si="2"/>
        <v>6384.2735042735058</v>
      </c>
    </row>
    <row r="12" spans="1:26" x14ac:dyDescent="0.25">
      <c r="A12" s="7" t="s">
        <v>34</v>
      </c>
      <c r="B12" s="8">
        <v>660.44208664898304</v>
      </c>
      <c r="C12" s="2">
        <v>880.58944886531106</v>
      </c>
      <c r="D12" s="2">
        <v>110.073681108164</v>
      </c>
      <c r="E12" s="2">
        <v>220.14736221632799</v>
      </c>
      <c r="F12" s="2">
        <v>440.29472443265502</v>
      </c>
      <c r="G12" s="2">
        <v>330.22104332449197</v>
      </c>
      <c r="H12" s="2">
        <v>330.22104332449197</v>
      </c>
      <c r="I12" s="2">
        <v>990.66312997347495</v>
      </c>
      <c r="J12" s="2">
        <v>440.29472443265502</v>
      </c>
      <c r="K12" s="2">
        <v>220.14736221632799</v>
      </c>
      <c r="L12" s="2"/>
      <c r="M12" s="10">
        <v>220.14736221632799</v>
      </c>
      <c r="N12" s="12">
        <f t="shared" si="0"/>
        <v>4843.2419687592101</v>
      </c>
      <c r="O12" s="8">
        <v>770.51576775714705</v>
      </c>
      <c r="P12" s="2">
        <v>330.22104332449197</v>
      </c>
      <c r="Q12" s="2">
        <v>110.073681108164</v>
      </c>
      <c r="R12" s="2">
        <v>110.073681108164</v>
      </c>
      <c r="S12" s="3"/>
      <c r="T12" s="3"/>
      <c r="U12" s="10"/>
      <c r="V12" s="12">
        <f t="shared" si="1"/>
        <v>1320.884173297967</v>
      </c>
      <c r="W12" s="16" t="s">
        <v>24</v>
      </c>
      <c r="X12" s="9" t="s">
        <v>24</v>
      </c>
      <c r="Y12" s="12">
        <f t="shared" si="2"/>
        <v>6164.1261420571773</v>
      </c>
    </row>
    <row r="13" spans="1:26" x14ac:dyDescent="0.25">
      <c r="A13" s="7" t="s">
        <v>35</v>
      </c>
      <c r="B13" s="16" t="s">
        <v>24</v>
      </c>
      <c r="C13" s="3" t="s">
        <v>24</v>
      </c>
      <c r="D13" s="3" t="s">
        <v>24</v>
      </c>
      <c r="E13" s="3" t="s">
        <v>24</v>
      </c>
      <c r="F13" s="3" t="s">
        <v>24</v>
      </c>
      <c r="G13" s="3" t="s">
        <v>24</v>
      </c>
      <c r="H13" s="3" t="s">
        <v>24</v>
      </c>
      <c r="I13" s="3" t="s">
        <v>24</v>
      </c>
      <c r="J13" s="3" t="s">
        <v>24</v>
      </c>
      <c r="K13" s="3" t="s">
        <v>24</v>
      </c>
      <c r="L13" s="3" t="s">
        <v>24</v>
      </c>
      <c r="M13" s="9" t="s">
        <v>24</v>
      </c>
      <c r="N13" s="12" t="s">
        <v>24</v>
      </c>
      <c r="O13" s="16" t="s">
        <v>24</v>
      </c>
      <c r="P13" s="3" t="s">
        <v>24</v>
      </c>
      <c r="Q13" s="3" t="s">
        <v>24</v>
      </c>
      <c r="R13" s="3" t="s">
        <v>24</v>
      </c>
      <c r="S13" s="3" t="s">
        <v>24</v>
      </c>
      <c r="T13" s="3" t="s">
        <v>24</v>
      </c>
      <c r="U13" s="14" t="s">
        <v>24</v>
      </c>
      <c r="V13" s="12" t="s">
        <v>24</v>
      </c>
      <c r="W13" s="8">
        <v>5173.4630120837001</v>
      </c>
      <c r="X13" s="9" t="s">
        <v>24</v>
      </c>
      <c r="Y13" s="12">
        <f>SUM(V13,N13,W13:X13)</f>
        <v>5173.4630120837001</v>
      </c>
    </row>
    <row r="14" spans="1:26" s="1" customFormat="1" ht="15.75" thickBot="1" x14ac:dyDescent="0.3">
      <c r="A14" s="27" t="s">
        <v>0</v>
      </c>
      <c r="B14" s="16" t="s">
        <v>24</v>
      </c>
      <c r="C14" s="3" t="s">
        <v>24</v>
      </c>
      <c r="D14" s="3" t="s">
        <v>24</v>
      </c>
      <c r="E14" s="3" t="s">
        <v>24</v>
      </c>
      <c r="F14" s="3" t="s">
        <v>24</v>
      </c>
      <c r="G14" s="3" t="s">
        <v>24</v>
      </c>
      <c r="H14" s="3" t="s">
        <v>24</v>
      </c>
      <c r="I14" s="3" t="s">
        <v>24</v>
      </c>
      <c r="J14" s="3" t="s">
        <v>24</v>
      </c>
      <c r="K14" s="3" t="s">
        <v>24</v>
      </c>
      <c r="L14" s="3" t="s">
        <v>24</v>
      </c>
      <c r="M14" s="9" t="s">
        <v>24</v>
      </c>
      <c r="N14" s="22" t="s">
        <v>24</v>
      </c>
      <c r="O14" s="16" t="s">
        <v>24</v>
      </c>
      <c r="P14" s="3" t="s">
        <v>24</v>
      </c>
      <c r="Q14" s="3" t="s">
        <v>24</v>
      </c>
      <c r="R14" s="3" t="s">
        <v>24</v>
      </c>
      <c r="S14" s="3" t="s">
        <v>24</v>
      </c>
      <c r="T14" s="3" t="s">
        <v>24</v>
      </c>
      <c r="U14" s="14" t="s">
        <v>24</v>
      </c>
      <c r="V14" s="22" t="s">
        <v>24</v>
      </c>
      <c r="W14" s="21" t="s">
        <v>24</v>
      </c>
      <c r="X14" s="10">
        <v>22344.957264957298</v>
      </c>
      <c r="Y14" s="22">
        <f>SUM(V14,N14,W14:X14)</f>
        <v>22344.957264957298</v>
      </c>
    </row>
    <row r="15" spans="1:26" ht="15.75" thickBot="1" x14ac:dyDescent="0.3">
      <c r="A15" s="28" t="s">
        <v>21</v>
      </c>
      <c r="B15" s="29">
        <f>SUM(B3:B14)</f>
        <v>64392.736811081639</v>
      </c>
      <c r="C15" s="5">
        <f t="shared" ref="C15:W15" si="6">SUM(C3:C14)</f>
        <v>24765.989389920422</v>
      </c>
      <c r="D15" s="5">
        <f t="shared" si="6"/>
        <v>15410.073681108164</v>
      </c>
      <c r="E15" s="5">
        <f t="shared" si="6"/>
        <v>13098.294724432657</v>
      </c>
      <c r="F15" s="5">
        <f t="shared" si="6"/>
        <v>12328.442086648984</v>
      </c>
      <c r="G15" s="5">
        <f t="shared" si="6"/>
        <v>8916.5157677571478</v>
      </c>
      <c r="H15" s="5">
        <f t="shared" si="6"/>
        <v>8695.3684055408212</v>
      </c>
      <c r="I15" s="5">
        <f t="shared" si="6"/>
        <v>6274.7368110816387</v>
      </c>
      <c r="J15" s="5">
        <f t="shared" si="6"/>
        <v>5613.2947244326551</v>
      </c>
      <c r="K15" s="5">
        <f t="shared" si="6"/>
        <v>3852.147362216328</v>
      </c>
      <c r="L15" s="5">
        <f t="shared" si="6"/>
        <v>1981.073681108164</v>
      </c>
      <c r="M15" s="6">
        <f t="shared" si="6"/>
        <v>1650.36840554082</v>
      </c>
      <c r="N15" s="13">
        <f>SUM(N3:N14)</f>
        <v>166979.04185086946</v>
      </c>
      <c r="O15" s="11">
        <f t="shared" si="6"/>
        <v>111835.3999410551</v>
      </c>
      <c r="P15" s="5">
        <f t="shared" si="6"/>
        <v>18932.442086648982</v>
      </c>
      <c r="Q15" s="5">
        <f t="shared" si="6"/>
        <v>18162.294724432653</v>
      </c>
      <c r="R15" s="5">
        <f t="shared" si="6"/>
        <v>12769.147362216328</v>
      </c>
      <c r="S15" s="5">
        <f t="shared" si="6"/>
        <v>9797</v>
      </c>
      <c r="T15" s="5">
        <f t="shared" si="6"/>
        <v>4072</v>
      </c>
      <c r="U15" s="15">
        <f t="shared" si="6"/>
        <v>3411.0736811081638</v>
      </c>
      <c r="V15" s="13">
        <f t="shared" si="6"/>
        <v>178979.35779546126</v>
      </c>
      <c r="W15" s="11">
        <f t="shared" si="6"/>
        <v>5173.4630120837001</v>
      </c>
      <c r="X15" s="6">
        <f>SUM(X3:X14)</f>
        <v>22344.957264957298</v>
      </c>
      <c r="Y15" s="13">
        <f>SUM(V15,N15,W15:X15)</f>
        <v>373476.81992337178</v>
      </c>
    </row>
    <row r="16" spans="1:26" ht="17.25" x14ac:dyDescent="0.25">
      <c r="A16" s="26" t="s">
        <v>36</v>
      </c>
    </row>
    <row r="18" spans="23:23" x14ac:dyDescent="0.25">
      <c r="W18" s="16"/>
    </row>
  </sheetData>
  <mergeCells count="1">
    <mergeCell ref="A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tabel_06_2A_opp_naar_kiemjaarkl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2018-09-04T09:28:14Z</dcterms:created>
  <dcterms:modified xsi:type="dcterms:W3CDTF">2018-09-05T11:46:17Z</dcterms:modified>
</cp:coreProperties>
</file>