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Area\"/>
    </mc:Choice>
  </mc:AlternateContent>
  <bookViews>
    <workbookView xWindow="0" yWindow="0" windowWidth="28800" windowHeight="11700"/>
  </bookViews>
  <sheets>
    <sheet name="Sheet1" sheetId="1" r:id="rId1"/>
  </sheets>
  <calcPr calcId="162913" iterateDelta="1E-4"/>
</workbook>
</file>

<file path=xl/calcChain.xml><?xml version="1.0" encoding="utf-8"?>
<calcChain xmlns="http://schemas.openxmlformats.org/spreadsheetml/2006/main">
  <c r="N11" i="1" l="1"/>
  <c r="N12" i="1"/>
  <c r="N10" i="1"/>
  <c r="N8" i="1"/>
  <c r="N6" i="1"/>
  <c r="N5" i="1"/>
  <c r="O9" i="1"/>
  <c r="O7" i="1"/>
  <c r="O5" i="1"/>
  <c r="L11" i="1"/>
  <c r="M5" i="1" s="1"/>
  <c r="J11" i="1"/>
  <c r="K9" i="1" s="1"/>
  <c r="H11" i="1"/>
  <c r="I9" i="1" s="1"/>
  <c r="F11" i="1"/>
  <c r="D11" i="1"/>
  <c r="E7" i="1" s="1"/>
  <c r="B11" i="1"/>
  <c r="N9" i="1"/>
  <c r="B10" i="1" s="1"/>
  <c r="N7" i="1"/>
  <c r="H8" i="1" s="1"/>
  <c r="J6" i="1"/>
  <c r="E5" i="1" l="1"/>
  <c r="I5" i="1"/>
  <c r="I11" i="1" s="1"/>
  <c r="I7" i="1"/>
  <c r="J8" i="1"/>
  <c r="L8" i="1"/>
  <c r="D6" i="1"/>
  <c r="C5" i="1"/>
  <c r="F8" i="1"/>
  <c r="F10" i="1"/>
  <c r="C7" i="1"/>
  <c r="H10" i="1"/>
  <c r="E9" i="1"/>
  <c r="E11" i="1" s="1"/>
  <c r="K5" i="1"/>
  <c r="J10" i="1"/>
  <c r="C9" i="1"/>
  <c r="G5" i="1"/>
  <c r="K7" i="1"/>
  <c r="L10" i="1"/>
  <c r="B6" i="1"/>
  <c r="F12" i="1"/>
  <c r="D10" i="1"/>
  <c r="G7" i="1"/>
  <c r="D8" i="1"/>
  <c r="B8" i="1"/>
  <c r="M7" i="1"/>
  <c r="M11" i="1" s="1"/>
  <c r="G9" i="1"/>
  <c r="M9" i="1"/>
  <c r="L6" i="1"/>
  <c r="F6" i="1"/>
  <c r="H6" i="1"/>
  <c r="K11" i="1" l="1"/>
  <c r="H12" i="1"/>
  <c r="L12" i="1"/>
  <c r="G11" i="1"/>
  <c r="B12" i="1"/>
  <c r="J12" i="1"/>
  <c r="D12" i="1"/>
  <c r="C11" i="1"/>
  <c r="O11" i="1" l="1"/>
</calcChain>
</file>

<file path=xl/sharedStrings.xml><?xml version="1.0" encoding="utf-8"?>
<sst xmlns="http://schemas.openxmlformats.org/spreadsheetml/2006/main" count="35" uniqueCount="20">
  <si>
    <t>Østfold,
Akershus,
Oslo and
Hedmark</t>
  </si>
  <si>
    <t>Oppland,
Buskerud
and
Vestfold</t>
  </si>
  <si>
    <t>Telemark,
Aust-Agder
and
Vest-Agder</t>
  </si>
  <si>
    <t>Rogaland,
Hordaland,
Sogn og Fjordane and
Møre og Romsdal</t>
  </si>
  <si>
    <t>Sør-Trøndelag
and
Nord- Trøndelag</t>
  </si>
  <si>
    <t>Nordland
and
Troms</t>
  </si>
  <si>
    <t>Alle
All regions</t>
  </si>
  <si>
    <t>Region</t>
  </si>
  <si>
    <t>Totalt / Total</t>
  </si>
  <si>
    <t>Treslag
Tree species</t>
  </si>
  <si>
    <t>Gran
Spruce</t>
  </si>
  <si>
    <t>Furu
Pine</t>
  </si>
  <si>
    <t>Lauv
Deciduous</t>
  </si>
  <si>
    <t>Antall
Number of trees
(million trees)</t>
  </si>
  <si>
    <t>Number in % for each trees species</t>
  </si>
  <si>
    <t>Tabell 27. Antall trær med brysthøydediameter under 5 cm, fordelt på treslag (mill. trær). Totalt for produktiv og uproduktiv skog.
Table 27. Number of trees with breast height diameter less than 5 cm, by species (mill. trees). Total for productive and nonproductive forest.</t>
  </si>
  <si>
    <t>Attention:</t>
  </si>
  <si>
    <t>Region in % of all Regions</t>
  </si>
  <si>
    <t>The error has been corrected in this table .</t>
  </si>
  <si>
    <t>There was a typing error in the original data in Cell D8. Cell D8 was 12,528, but should be 12,727 as being the correct sum of all three species numer of trees.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</si>
</sst>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color theme="3" tint="0.39997558519241921"/>
      <name val="Calibri"/>
      <family val="2"/>
    </font>
    <font>
      <b/>
      <i/>
      <sz val="10"/>
      <color theme="3" tint="0.3999755851924192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19" xfId="0" applyBorder="1"/>
    <xf numFmtId="0" fontId="16" fillId="0" borderId="28" xfId="0" applyFont="1" applyBorder="1" applyAlignment="1">
      <alignment wrapText="1"/>
    </xf>
    <xf numFmtId="0" fontId="16" fillId="0" borderId="29" xfId="0" applyFont="1" applyBorder="1" applyAlignment="1">
      <alignment wrapText="1"/>
    </xf>
    <xf numFmtId="0" fontId="16" fillId="0" borderId="20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4" xfId="0" applyFill="1" applyBorder="1" applyAlignment="1">
      <alignment horizontal="center" wrapText="1"/>
    </xf>
    <xf numFmtId="0" fontId="0" fillId="0" borderId="26" xfId="0" applyFill="1" applyBorder="1" applyAlignment="1">
      <alignment horizontal="center" wrapText="1"/>
    </xf>
    <xf numFmtId="0" fontId="0" fillId="0" borderId="20" xfId="0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Fill="1" applyBorder="1" applyAlignment="1">
      <alignment vertical="center" wrapText="1"/>
    </xf>
    <xf numFmtId="0" fontId="0" fillId="33" borderId="0" xfId="0" applyFill="1" applyBorder="1" applyAlignment="1">
      <alignment vertical="center"/>
    </xf>
    <xf numFmtId="0" fontId="0" fillId="33" borderId="0" xfId="0" applyFill="1"/>
    <xf numFmtId="3" fontId="0" fillId="0" borderId="10" xfId="0" applyNumberFormat="1" applyBorder="1"/>
    <xf numFmtId="3" fontId="0" fillId="0" borderId="11" xfId="0" applyNumberFormat="1" applyFill="1" applyBorder="1"/>
    <xf numFmtId="3" fontId="16" fillId="0" borderId="10" xfId="0" applyNumberFormat="1" applyFont="1" applyBorder="1"/>
    <xf numFmtId="3" fontId="0" fillId="0" borderId="33" xfId="0" applyNumberFormat="1" applyBorder="1"/>
    <xf numFmtId="3" fontId="0" fillId="0" borderId="34" xfId="0" applyNumberFormat="1" applyBorder="1"/>
    <xf numFmtId="3" fontId="0" fillId="0" borderId="34" xfId="0" applyNumberFormat="1" applyFill="1" applyBorder="1"/>
    <xf numFmtId="3" fontId="16" fillId="0" borderId="33" xfId="0" applyNumberFormat="1" applyFont="1" applyBorder="1"/>
    <xf numFmtId="3" fontId="0" fillId="0" borderId="16" xfId="0" applyNumberFormat="1" applyBorder="1"/>
    <xf numFmtId="3" fontId="0" fillId="0" borderId="17" xfId="0" applyNumberFormat="1" applyFill="1" applyBorder="1"/>
    <xf numFmtId="3" fontId="16" fillId="0" borderId="16" xfId="0" applyNumberFormat="1" applyFont="1" applyBorder="1"/>
    <xf numFmtId="3" fontId="0" fillId="0" borderId="35" xfId="0" applyNumberFormat="1" applyBorder="1"/>
    <xf numFmtId="0" fontId="18" fillId="0" borderId="31" xfId="0" applyFont="1" applyFill="1" applyBorder="1" applyAlignment="1" applyProtection="1">
      <alignment horizontal="center" wrapText="1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166" fontId="19" fillId="0" borderId="16" xfId="42" applyNumberFormat="1" applyFont="1" applyBorder="1"/>
    <xf numFmtId="166" fontId="19" fillId="0" borderId="34" xfId="42" applyNumberFormat="1" applyFont="1" applyBorder="1"/>
    <xf numFmtId="0" fontId="0" fillId="0" borderId="37" xfId="0" applyBorder="1" applyAlignment="1">
      <alignment horizontal="center" vertical="center" wrapText="1"/>
    </xf>
    <xf numFmtId="166" fontId="16" fillId="0" borderId="16" xfId="42" applyNumberFormat="1" applyFont="1" applyBorder="1"/>
    <xf numFmtId="166" fontId="0" fillId="0" borderId="11" xfId="42" applyNumberFormat="1" applyFont="1" applyBorder="1"/>
    <xf numFmtId="166" fontId="0" fillId="0" borderId="17" xfId="42" applyNumberFormat="1" applyFont="1" applyBorder="1"/>
    <xf numFmtId="166" fontId="16" fillId="0" borderId="11" xfId="42" applyNumberFormat="1" applyFont="1" applyBorder="1"/>
    <xf numFmtId="0" fontId="16" fillId="0" borderId="30" xfId="0" applyFont="1" applyFill="1" applyBorder="1" applyAlignment="1">
      <alignment horizontal="center" wrapText="1"/>
    </xf>
    <xf numFmtId="3" fontId="16" fillId="33" borderId="11" xfId="0" applyNumberFormat="1" applyFont="1" applyFill="1" applyBorder="1"/>
    <xf numFmtId="3" fontId="16" fillId="0" borderId="11" xfId="0" applyNumberFormat="1" applyFont="1" applyFill="1" applyBorder="1"/>
    <xf numFmtId="166" fontId="16" fillId="0" borderId="12" xfId="42" applyNumberFormat="1" applyFont="1" applyBorder="1"/>
    <xf numFmtId="0" fontId="18" fillId="0" borderId="38" xfId="0" applyFont="1" applyFill="1" applyBorder="1" applyAlignment="1" applyProtection="1">
      <alignment horizontal="center" wrapText="1"/>
    </xf>
    <xf numFmtId="166" fontId="19" fillId="0" borderId="25" xfId="42" applyNumberFormat="1" applyFont="1" applyBorder="1"/>
    <xf numFmtId="3" fontId="0" fillId="0" borderId="39" xfId="0" applyNumberFormat="1" applyBorder="1"/>
    <xf numFmtId="166" fontId="19" fillId="0" borderId="39" xfId="42" applyNumberFormat="1" applyFont="1" applyBorder="1"/>
    <xf numFmtId="166" fontId="16" fillId="0" borderId="25" xfId="42" applyNumberFormat="1" applyFont="1" applyBorder="1"/>
    <xf numFmtId="3" fontId="16" fillId="0" borderId="22" xfId="0" applyNumberFormat="1" applyFont="1" applyBorder="1"/>
    <xf numFmtId="166" fontId="16" fillId="0" borderId="18" xfId="42" applyNumberFormat="1" applyFont="1" applyBorder="1"/>
    <xf numFmtId="0" fontId="18" fillId="0" borderId="0" xfId="0" applyFont="1" applyFill="1" applyBorder="1" applyAlignment="1" applyProtection="1">
      <alignment horizontal="center" wrapText="1"/>
    </xf>
    <xf numFmtId="166" fontId="19" fillId="0" borderId="0" xfId="42" applyNumberFormat="1" applyFont="1" applyBorder="1"/>
    <xf numFmtId="3" fontId="0" fillId="0" borderId="0" xfId="0" applyNumberFormat="1" applyBorder="1"/>
    <xf numFmtId="166" fontId="16" fillId="0" borderId="40" xfId="42" applyNumberFormat="1" applyFont="1" applyBorder="1"/>
    <xf numFmtId="3" fontId="16" fillId="0" borderId="41" xfId="0" applyNumberFormat="1" applyFont="1" applyFill="1" applyBorder="1"/>
    <xf numFmtId="166" fontId="16" fillId="0" borderId="23" xfId="42" applyNumberFormat="1" applyFont="1" applyBorder="1"/>
    <xf numFmtId="3" fontId="16" fillId="0" borderId="36" xfId="0" applyNumberFormat="1" applyFont="1" applyBorder="1"/>
    <xf numFmtId="3" fontId="16" fillId="0" borderId="29" xfId="42" applyNumberFormat="1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workbookViewId="0"/>
  </sheetViews>
  <sheetFormatPr defaultRowHeight="15" x14ac:dyDescent="0.25"/>
  <cols>
    <col min="1" max="1" width="23.7109375" customWidth="1"/>
    <col min="2" max="2" width="11.7109375" customWidth="1"/>
    <col min="3" max="3" width="9.7109375" customWidth="1"/>
    <col min="4" max="4" width="11.7109375" customWidth="1"/>
    <col min="5" max="5" width="9.7109375" customWidth="1"/>
    <col min="6" max="6" width="11.7109375" customWidth="1"/>
    <col min="7" max="7" width="9.7109375" customWidth="1"/>
    <col min="8" max="8" width="11.7109375" customWidth="1"/>
    <col min="9" max="9" width="9.7109375" customWidth="1"/>
    <col min="10" max="10" width="11.7109375" customWidth="1"/>
    <col min="11" max="11" width="9.7109375" customWidth="1"/>
    <col min="12" max="12" width="11.7109375" customWidth="1"/>
    <col min="13" max="13" width="9.7109375" customWidth="1"/>
    <col min="14" max="14" width="11.7109375" customWidth="1"/>
    <col min="15" max="15" width="9.7109375" customWidth="1"/>
  </cols>
  <sheetData>
    <row r="1" spans="1:15" ht="30.75" customHeight="1" thickBot="1" x14ac:dyDescent="0.3">
      <c r="A1" s="1"/>
      <c r="B1" s="9" t="s">
        <v>15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</row>
    <row r="2" spans="1:15" ht="15.75" customHeight="1" thickBot="1" x14ac:dyDescent="0.3">
      <c r="A2" s="12"/>
      <c r="B2" s="6" t="s">
        <v>7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15" ht="60.75" customHeight="1" thickBot="1" x14ac:dyDescent="0.3">
      <c r="A3" s="13"/>
      <c r="B3" s="9" t="s">
        <v>0</v>
      </c>
      <c r="C3" s="10"/>
      <c r="D3" s="14" t="s">
        <v>1</v>
      </c>
      <c r="E3" s="15"/>
      <c r="F3" s="14" t="s">
        <v>2</v>
      </c>
      <c r="G3" s="15"/>
      <c r="H3" s="14" t="s">
        <v>3</v>
      </c>
      <c r="I3" s="15"/>
      <c r="J3" s="14" t="s">
        <v>4</v>
      </c>
      <c r="K3" s="15"/>
      <c r="L3" s="14" t="s">
        <v>5</v>
      </c>
      <c r="M3" s="15"/>
      <c r="N3" s="4" t="s">
        <v>6</v>
      </c>
      <c r="O3" s="5"/>
    </row>
    <row r="4" spans="1:15" ht="75.75" thickBot="1" x14ac:dyDescent="0.3">
      <c r="A4" s="16" t="s">
        <v>9</v>
      </c>
      <c r="B4" s="17" t="s">
        <v>13</v>
      </c>
      <c r="C4" s="18" t="s">
        <v>14</v>
      </c>
      <c r="D4" s="18" t="s">
        <v>13</v>
      </c>
      <c r="E4" s="18" t="s">
        <v>14</v>
      </c>
      <c r="F4" s="18" t="s">
        <v>13</v>
      </c>
      <c r="G4" s="18" t="s">
        <v>14</v>
      </c>
      <c r="H4" s="18" t="s">
        <v>13</v>
      </c>
      <c r="I4" s="18" t="s">
        <v>14</v>
      </c>
      <c r="J4" s="18" t="s">
        <v>13</v>
      </c>
      <c r="K4" s="18" t="s">
        <v>14</v>
      </c>
      <c r="L4" s="18" t="s">
        <v>13</v>
      </c>
      <c r="M4" s="19" t="s">
        <v>14</v>
      </c>
      <c r="N4" s="2" t="s">
        <v>13</v>
      </c>
      <c r="O4" s="3" t="s">
        <v>14</v>
      </c>
    </row>
    <row r="5" spans="1:15" ht="30" customHeight="1" x14ac:dyDescent="0.25">
      <c r="A5" s="35" t="s">
        <v>10</v>
      </c>
      <c r="B5" s="23">
        <v>3189</v>
      </c>
      <c r="C5" s="41">
        <f>B5/B$11</f>
        <v>0.24197587070339177</v>
      </c>
      <c r="D5" s="24">
        <v>2120</v>
      </c>
      <c r="E5" s="41">
        <f>D5/D$11</f>
        <v>0.16657499803567219</v>
      </c>
      <c r="F5" s="24">
        <v>752</v>
      </c>
      <c r="G5" s="41">
        <f>F5/F$11</f>
        <v>8.5639448809930532E-2</v>
      </c>
      <c r="H5" s="24">
        <v>223</v>
      </c>
      <c r="I5" s="41">
        <f>H5/H$11</f>
        <v>2.2239952129251023E-2</v>
      </c>
      <c r="J5" s="24">
        <v>1153</v>
      </c>
      <c r="K5" s="41">
        <f>J5/J$11</f>
        <v>0.10000867377916559</v>
      </c>
      <c r="L5" s="24">
        <v>393</v>
      </c>
      <c r="M5" s="41">
        <f>L5/L$11</f>
        <v>2.4835692618806877E-2</v>
      </c>
      <c r="N5" s="25">
        <f>SUM(B5,D5,F5,H5,J5,L5)</f>
        <v>7830</v>
      </c>
      <c r="O5" s="47">
        <f>N5/N$11</f>
        <v>0.10864889616606768</v>
      </c>
    </row>
    <row r="6" spans="1:15" ht="30" customHeight="1" x14ac:dyDescent="0.25">
      <c r="A6" s="34" t="s">
        <v>17</v>
      </c>
      <c r="B6" s="37">
        <f>B5/$N5</f>
        <v>0.40727969348659004</v>
      </c>
      <c r="C6" s="27"/>
      <c r="D6" s="38">
        <f>D5/$N5</f>
        <v>0.2707535121328225</v>
      </c>
      <c r="E6" s="27"/>
      <c r="F6" s="38">
        <f>F5/$N5</f>
        <v>9.604086845466156E-2</v>
      </c>
      <c r="G6" s="27"/>
      <c r="H6" s="38">
        <f>H5/$N5</f>
        <v>2.8480204342273309E-2</v>
      </c>
      <c r="I6" s="27"/>
      <c r="J6" s="38">
        <f>J5/$N5</f>
        <v>0.14725415070242656</v>
      </c>
      <c r="K6" s="27"/>
      <c r="L6" s="38">
        <f>L5/$N5</f>
        <v>5.0191570881226055E-2</v>
      </c>
      <c r="M6" s="27"/>
      <c r="N6" s="40">
        <f>SUM(B6,D6,F6,H6,J6,L6)</f>
        <v>0.99999999999999989</v>
      </c>
      <c r="O6" s="53"/>
    </row>
    <row r="7" spans="1:15" ht="30" customHeight="1" x14ac:dyDescent="0.25">
      <c r="A7" s="36" t="s">
        <v>11</v>
      </c>
      <c r="B7" s="26">
        <v>1166</v>
      </c>
      <c r="C7" s="42">
        <f>B7/B$11</f>
        <v>8.8474087563548062E-2</v>
      </c>
      <c r="D7" s="28">
        <v>686</v>
      </c>
      <c r="E7" s="42">
        <f>D7/D$11</f>
        <v>5.3901155024750527E-2</v>
      </c>
      <c r="F7" s="28">
        <v>803</v>
      </c>
      <c r="G7" s="42">
        <f>F7/F$11</f>
        <v>9.1447443343582735E-2</v>
      </c>
      <c r="H7" s="28">
        <v>296</v>
      </c>
      <c r="I7" s="42">
        <f>H7/H$11</f>
        <v>2.9520295202952029E-2</v>
      </c>
      <c r="J7" s="28">
        <v>513</v>
      </c>
      <c r="K7" s="42">
        <f>J7/J$11</f>
        <v>4.449648711943794E-2</v>
      </c>
      <c r="L7" s="28">
        <v>181</v>
      </c>
      <c r="M7" s="42">
        <f>L7/L$11</f>
        <v>1.1438321536905965E-2</v>
      </c>
      <c r="N7" s="29">
        <f t="shared" ref="N6:N12" si="0">SUM(B7,D7,F7,H7,J7,L7)</f>
        <v>3645</v>
      </c>
      <c r="O7" s="54">
        <f>N7/N$11</f>
        <v>5.0577934422134957E-2</v>
      </c>
    </row>
    <row r="8" spans="1:15" ht="30" customHeight="1" x14ac:dyDescent="0.25">
      <c r="A8" s="34" t="s">
        <v>17</v>
      </c>
      <c r="B8" s="37">
        <f>B7/$N7</f>
        <v>0.31989026063100134</v>
      </c>
      <c r="C8" s="27"/>
      <c r="D8" s="38">
        <f>D7/$N7</f>
        <v>0.18820301783264745</v>
      </c>
      <c r="E8" s="27"/>
      <c r="F8" s="38">
        <f>F7/$N7</f>
        <v>0.22030178326474623</v>
      </c>
      <c r="G8" s="27"/>
      <c r="H8" s="38">
        <f>H7/$N7</f>
        <v>8.1207133058984915E-2</v>
      </c>
      <c r="I8" s="27"/>
      <c r="J8" s="38">
        <f>J7/$N7</f>
        <v>0.14074074074074075</v>
      </c>
      <c r="K8" s="27"/>
      <c r="L8" s="38">
        <f>L7/$N7</f>
        <v>4.9657064471879286E-2</v>
      </c>
      <c r="M8" s="27"/>
      <c r="N8" s="40">
        <f>SUM(B8,D8,F8,H8,J8,L8)</f>
        <v>1</v>
      </c>
      <c r="O8" s="53"/>
    </row>
    <row r="9" spans="1:15" ht="30" customHeight="1" x14ac:dyDescent="0.25">
      <c r="A9" s="39" t="s">
        <v>12</v>
      </c>
      <c r="B9" s="30">
        <v>8824</v>
      </c>
      <c r="C9" s="42">
        <f>B9/B$11</f>
        <v>0.66955004173306021</v>
      </c>
      <c r="D9" s="31">
        <v>9921</v>
      </c>
      <c r="E9" s="42">
        <f>D9/D$11</f>
        <v>0.77952384693957733</v>
      </c>
      <c r="F9" s="31">
        <v>7226</v>
      </c>
      <c r="G9" s="42">
        <f>F9/F$11</f>
        <v>0.82291310784648675</v>
      </c>
      <c r="H9" s="31">
        <v>9508</v>
      </c>
      <c r="I9" s="42">
        <f>H9/H$11</f>
        <v>0.94823975266779692</v>
      </c>
      <c r="J9" s="31">
        <v>9863</v>
      </c>
      <c r="K9" s="42">
        <f>J9/J$11</f>
        <v>0.85549483910139645</v>
      </c>
      <c r="L9" s="31">
        <v>15250</v>
      </c>
      <c r="M9" s="42">
        <f>L9/L$11</f>
        <v>0.96372598584428715</v>
      </c>
      <c r="N9" s="32">
        <f t="shared" si="0"/>
        <v>60592</v>
      </c>
      <c r="O9" s="54">
        <f>N9/N$11</f>
        <v>0.84077316941179736</v>
      </c>
    </row>
    <row r="10" spans="1:15" ht="30" customHeight="1" thickBot="1" x14ac:dyDescent="0.3">
      <c r="A10" s="34" t="s">
        <v>17</v>
      </c>
      <c r="B10" s="37">
        <f>B9/$N9</f>
        <v>0.14562978611037761</v>
      </c>
      <c r="C10" s="27"/>
      <c r="D10" s="38">
        <f>D9/$N9</f>
        <v>0.16373448640084501</v>
      </c>
      <c r="E10" s="27"/>
      <c r="F10" s="38">
        <f>F9/$N9</f>
        <v>0.11925666754687088</v>
      </c>
      <c r="G10" s="27"/>
      <c r="H10" s="38">
        <f>H9/$N9</f>
        <v>0.15691840506997623</v>
      </c>
      <c r="I10" s="27"/>
      <c r="J10" s="38">
        <f>J9/$N9</f>
        <v>0.16277726432532347</v>
      </c>
      <c r="K10" s="27"/>
      <c r="L10" s="38">
        <f>L9/$N9</f>
        <v>0.25168339054660682</v>
      </c>
      <c r="M10" s="33"/>
      <c r="N10" s="60">
        <f>SUM(B10,D10,F10,H10,J10,L10)</f>
        <v>1</v>
      </c>
      <c r="O10" s="61"/>
    </row>
    <row r="11" spans="1:15" x14ac:dyDescent="0.25">
      <c r="A11" s="44" t="s">
        <v>8</v>
      </c>
      <c r="B11" s="25">
        <f>SUM(B5,B7,B9)</f>
        <v>13179</v>
      </c>
      <c r="C11" s="43">
        <f t="shared" ref="C11:N11" si="1">SUM(C5,C7,C9)</f>
        <v>1</v>
      </c>
      <c r="D11" s="45">
        <f t="shared" si="1"/>
        <v>12727</v>
      </c>
      <c r="E11" s="43">
        <f t="shared" ref="E11" si="2">SUM(E5,E7,E9)</f>
        <v>1</v>
      </c>
      <c r="F11" s="46">
        <f t="shared" si="1"/>
        <v>8781</v>
      </c>
      <c r="G11" s="43">
        <f t="shared" ref="G11" si="3">SUM(G5,G7,G9)</f>
        <v>1</v>
      </c>
      <c r="H11" s="46">
        <f t="shared" si="1"/>
        <v>10027</v>
      </c>
      <c r="I11" s="43">
        <f t="shared" ref="I11" si="4">SUM(I5,I7,I9)</f>
        <v>1</v>
      </c>
      <c r="J11" s="46">
        <f t="shared" si="1"/>
        <v>11529</v>
      </c>
      <c r="K11" s="43">
        <f t="shared" ref="K11" si="5">SUM(K5,K7,K9)</f>
        <v>1</v>
      </c>
      <c r="L11" s="46">
        <f t="shared" si="1"/>
        <v>15824</v>
      </c>
      <c r="M11" s="58">
        <f t="shared" ref="M11" si="6">SUM(M5,M7,M9)</f>
        <v>1</v>
      </c>
      <c r="N11" s="25">
        <f>SUM(N5,N7,N9)</f>
        <v>72067</v>
      </c>
      <c r="O11" s="47">
        <f t="shared" ref="O11" si="7">SUM(O5,O7,O9)</f>
        <v>1</v>
      </c>
    </row>
    <row r="12" spans="1:15" ht="15.75" thickBot="1" x14ac:dyDescent="0.3">
      <c r="A12" s="48" t="s">
        <v>17</v>
      </c>
      <c r="B12" s="49">
        <f>B11/$N11</f>
        <v>0.18287149458143118</v>
      </c>
      <c r="C12" s="50"/>
      <c r="D12" s="51">
        <f>D11/$N11</f>
        <v>0.176599553193556</v>
      </c>
      <c r="E12" s="50"/>
      <c r="F12" s="51">
        <f>F11/$N11</f>
        <v>0.12184494983834487</v>
      </c>
      <c r="G12" s="50"/>
      <c r="H12" s="51">
        <f>H11/$N11</f>
        <v>0.13913441658456713</v>
      </c>
      <c r="I12" s="50"/>
      <c r="J12" s="51">
        <f>J11/$N11</f>
        <v>0.15997613332038244</v>
      </c>
      <c r="K12" s="50"/>
      <c r="L12" s="51">
        <f>L11/$N11</f>
        <v>0.21957345248171839</v>
      </c>
      <c r="M12" s="59"/>
      <c r="N12" s="52">
        <f>SUM(B12,D12,F12,H12,J12,L12)</f>
        <v>1</v>
      </c>
      <c r="O12" s="62"/>
    </row>
    <row r="13" spans="1:15" x14ac:dyDescent="0.25">
      <c r="A13" s="55"/>
      <c r="B13" s="56"/>
      <c r="C13" s="57"/>
      <c r="D13" s="56"/>
      <c r="E13" s="57"/>
      <c r="F13" s="56"/>
      <c r="G13" s="57"/>
      <c r="H13" s="56"/>
    </row>
    <row r="14" spans="1:15" x14ac:dyDescent="0.25">
      <c r="A14" s="20" t="s">
        <v>16</v>
      </c>
    </row>
    <row r="15" spans="1:15" x14ac:dyDescent="0.25">
      <c r="A15" s="21" t="s">
        <v>19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5" x14ac:dyDescent="0.25">
      <c r="A16" s="22" t="s">
        <v>18</v>
      </c>
      <c r="B16" s="22"/>
      <c r="C16" s="22"/>
    </row>
  </sheetData>
  <mergeCells count="10">
    <mergeCell ref="N3:O3"/>
    <mergeCell ref="B2:O2"/>
    <mergeCell ref="B1:O1"/>
    <mergeCell ref="A2:A3"/>
    <mergeCell ref="L3:M3"/>
    <mergeCell ref="B3:C3"/>
    <mergeCell ref="J3:K3"/>
    <mergeCell ref="H3:I3"/>
    <mergeCell ref="F3:G3"/>
    <mergeCell ref="D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2018-09-10T13:21:51Z</dcterms:created>
  <dcterms:modified xsi:type="dcterms:W3CDTF">2018-10-04T12:33:28Z</dcterms:modified>
</cp:coreProperties>
</file>