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EE\Originals_more_recent\Tabular_data\Info_level_B\Topic_GrowStock\NFI\"/>
    </mc:Choice>
  </mc:AlternateContent>
  <bookViews>
    <workbookView xWindow="0" yWindow="0" windowWidth="25950" windowHeight="111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H27" i="1"/>
  <c r="H26" i="1" l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<sst xmlns="http://schemas.openxmlformats.org/spreadsheetml/2006/main" count="107" uniqueCount="51">
  <si>
    <t>Allikas:Keskkonnaagentuur, SMI 2017 / Source: Estonian Environment Agency, NFI 2017</t>
  </si>
  <si>
    <t>Enamuspuuliik
Dominant Tree Species</t>
  </si>
  <si>
    <t>Mänd</t>
  </si>
  <si>
    <t>Kuusk</t>
  </si>
  <si>
    <t>Kask</t>
  </si>
  <si>
    <t>Haab</t>
  </si>
  <si>
    <t>Sanglepp</t>
  </si>
  <si>
    <t>Hall lepp</t>
  </si>
  <si>
    <t>Kokku</t>
  </si>
  <si>
    <t>Teised</t>
  </si>
  <si>
    <t>Pine</t>
  </si>
  <si>
    <t>Spruce</t>
  </si>
  <si>
    <t>Birch</t>
  </si>
  <si>
    <t>Aspen</t>
  </si>
  <si>
    <t>Black alder</t>
  </si>
  <si>
    <t>Grey alder</t>
  </si>
  <si>
    <t>Others</t>
  </si>
  <si>
    <t>Total</t>
  </si>
  <si>
    <t>1000 m3</t>
  </si>
  <si>
    <t>m3/ha</t>
  </si>
  <si>
    <t>Hektaritagavara
Average volume</t>
  </si>
  <si>
    <t>Vanus
Age</t>
  </si>
  <si>
    <t>1000 m3/a</t>
  </si>
  <si>
    <t>m3/ha/a</t>
  </si>
  <si>
    <t>a / years</t>
  </si>
  <si>
    <t>Tagavara
Growing stock</t>
  </si>
  <si>
    <t>Juurdekasv
Annual increment</t>
  </si>
  <si>
    <t>Juurdekasv
Increment</t>
  </si>
  <si>
    <t>Therefore 'Puistute/Stands' are equal to 'Stocked Forest Land'. The Yearbook Forest 2017 does not define 'Puistute/Stands' explicitly.</t>
  </si>
  <si>
    <t>Table EN51 (KK51) on Forest Resources of the Statistics DB from Statistics Estonia defines:</t>
  </si>
  <si>
    <t>'Metsamaa' / 'Forest land' contains 'Area of forest' and 'other wooded land' (OWL).</t>
  </si>
  <si>
    <t>'Metsaga' / 'Stocked Forest land' equals 'Forest Stands'</t>
  </si>
  <si>
    <t>(http://pub.stat.ee/px-web.2001/I_Databas/Environment/04Natural_resources_and_their_use/06Forest_resources/06Forest_resources.asp)</t>
  </si>
  <si>
    <t>Value adding steps:</t>
  </si>
  <si>
    <t>Notes from the 'Yearbook Forest 2017' added</t>
  </si>
  <si>
    <t>Table formated</t>
  </si>
  <si>
    <t>Total values checked</t>
  </si>
  <si>
    <t>JRC value adding: 2019-07</t>
  </si>
  <si>
    <r>
      <rPr>
        <i/>
        <vertAlign val="superscript"/>
        <sz val="11"/>
        <color rgb="FF333333"/>
        <rFont val="Arial"/>
        <family val="2"/>
      </rPr>
      <t>1</t>
    </r>
    <r>
      <rPr>
        <i/>
        <sz val="11"/>
        <color rgb="FF333333"/>
        <rFont val="Arial"/>
        <family val="2"/>
      </rPr>
      <t xml:space="preserve"> Table 1.1.1 of the 'Yearbook Forest 2017' lists 'Forest land, of which stocked' ('Metsamaa, sh metsaga') with the identical Area of </t>
    </r>
    <r>
      <rPr>
        <b/>
        <i/>
        <sz val="11"/>
        <color rgb="FF333333"/>
        <rFont val="Arial"/>
        <family val="2"/>
      </rPr>
      <t>2,157.4  tsd ha</t>
    </r>
    <r>
      <rPr>
        <i/>
        <sz val="11"/>
        <color rgb="FF333333"/>
        <rFont val="Arial"/>
        <family val="2"/>
      </rPr>
      <t xml:space="preserve"> as the original table 1.3.1 lists for 'Stands' ('Puistute'). </t>
    </r>
  </si>
  <si>
    <t>Omandikategooriate
Ownership categories</t>
  </si>
  <si>
    <t>Kokku / Total</t>
  </si>
  <si>
    <t>Riigimetskonnad /
State forest districts</t>
  </si>
  <si>
    <t>Teised valdajad /
Other owners</t>
  </si>
  <si>
    <t>Therefore the figures in this table also refer to 'Puistute/Stands' = 'Stocked Forest Land', being part of the original table 1.3.1.</t>
  </si>
  <si>
    <t xml:space="preserve"> % by Ownership category</t>
  </si>
  <si>
    <t>% of total
'Stands'</t>
  </si>
  <si>
    <t>Column " % of total 'Stands' " added</t>
  </si>
  <si>
    <t>The Stand figures of Table 1.3.1 are the sum of the following three Stand figures tables: T.1.3.2 Stands in Strictly Protected Forests, T.1.3.3 Stands in Protection Forests, T.1.3.3 Stands in Commercial Forests</t>
  </si>
  <si>
    <t>Table 1.3.2b</t>
  </si>
  <si>
    <r>
      <t>'Puistute'</t>
    </r>
    <r>
      <rPr>
        <b/>
        <vertAlign val="superscript"/>
        <sz val="11"/>
        <color theme="1"/>
        <rFont val="Arial"/>
        <family val="2"/>
      </rPr>
      <t>1</t>
    </r>
    <r>
      <rPr>
        <b/>
        <sz val="11"/>
        <color theme="1"/>
        <rFont val="Arial"/>
        <family val="2"/>
      </rPr>
      <t xml:space="preserve"> takseernäitajad rangelt kaitstavates metsades enamuspuuliigiti omandikategooriate järgi</t>
    </r>
  </si>
  <si>
    <r>
      <t xml:space="preserve">Characteristics of 'Stands' in </t>
    </r>
    <r>
      <rPr>
        <i/>
        <sz val="11"/>
        <color theme="1"/>
        <rFont val="Arial"/>
        <family val="2"/>
      </rPr>
      <t>Strictly Protected Forest</t>
    </r>
    <r>
      <rPr>
        <b/>
        <sz val="11"/>
        <color theme="1"/>
        <rFont val="Arial"/>
        <family val="2"/>
      </rPr>
      <t xml:space="preserve"> by dominant tree species and ownership categories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</si>
</sst>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i/>
      <sz val="11"/>
      <color rgb="FF333333"/>
      <name val="Arial"/>
      <family val="2"/>
    </font>
    <font>
      <i/>
      <vertAlign val="superscript"/>
      <sz val="11"/>
      <color rgb="FF333333"/>
      <name val="Arial"/>
      <family val="2"/>
    </font>
    <font>
      <b/>
      <i/>
      <sz val="11"/>
      <color rgb="FF333333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333333"/>
      <name val="Arial"/>
      <family val="2"/>
    </font>
    <font>
      <b/>
      <vertAlign val="superscript"/>
      <sz val="11"/>
      <color theme="1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0" borderId="0" applyNumberFormat="0" applyBorder="0" applyAlignment="0"/>
  </cellStyleXfs>
  <cellXfs count="64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4" fillId="0" borderId="0" xfId="0" quotePrefix="1" applyFont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2" applyFont="1" applyFill="1" applyProtection="1"/>
    <xf numFmtId="0" fontId="8" fillId="0" borderId="0" xfId="2" applyFont="1" applyFill="1" applyAlignment="1" applyProtection="1"/>
    <xf numFmtId="0" fontId="1" fillId="0" borderId="10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9" fillId="0" borderId="23" xfId="0" applyFont="1" applyBorder="1"/>
    <xf numFmtId="0" fontId="1" fillId="0" borderId="24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0" borderId="24" xfId="0" applyFont="1" applyBorder="1" applyAlignment="1">
      <alignment vertical="center"/>
    </xf>
    <xf numFmtId="0" fontId="10" fillId="0" borderId="27" xfId="0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vertical="center" wrapText="1"/>
    </xf>
    <xf numFmtId="0" fontId="10" fillId="0" borderId="24" xfId="0" applyFont="1" applyBorder="1" applyAlignment="1">
      <alignment horizontal="center" vertical="center" wrapText="1"/>
    </xf>
    <xf numFmtId="164" fontId="10" fillId="0" borderId="30" xfId="1" applyNumberFormat="1" applyFont="1" applyBorder="1" applyAlignment="1">
      <alignment vertical="center" wrapText="1"/>
    </xf>
    <xf numFmtId="165" fontId="1" fillId="0" borderId="17" xfId="0" applyNumberFormat="1" applyFont="1" applyBorder="1" applyAlignment="1">
      <alignment vertical="center" wrapText="1"/>
    </xf>
    <xf numFmtId="165" fontId="1" fillId="0" borderId="24" xfId="0" applyNumberFormat="1" applyFont="1" applyBorder="1" applyAlignment="1">
      <alignment vertical="center" wrapText="1"/>
    </xf>
    <xf numFmtId="165" fontId="1" fillId="0" borderId="8" xfId="0" applyNumberFormat="1" applyFont="1" applyBorder="1" applyAlignment="1">
      <alignment vertical="center" wrapText="1"/>
    </xf>
    <xf numFmtId="165" fontId="1" fillId="0" borderId="21" xfId="0" applyNumberFormat="1" applyFont="1" applyBorder="1" applyAlignment="1">
      <alignment vertical="center" wrapText="1"/>
    </xf>
    <xf numFmtId="165" fontId="1" fillId="0" borderId="26" xfId="0" applyNumberFormat="1" applyFont="1" applyBorder="1" applyAlignment="1">
      <alignment vertical="center" wrapText="1"/>
    </xf>
    <xf numFmtId="165" fontId="1" fillId="0" borderId="22" xfId="0" applyNumberFormat="1" applyFont="1" applyBorder="1" applyAlignment="1">
      <alignment vertical="center" wrapText="1"/>
    </xf>
    <xf numFmtId="165" fontId="10" fillId="0" borderId="28" xfId="0" applyNumberFormat="1" applyFont="1" applyBorder="1" applyAlignment="1">
      <alignment vertical="center" wrapText="1"/>
    </xf>
    <xf numFmtId="165" fontId="10" fillId="0" borderId="1" xfId="0" applyNumberFormat="1" applyFont="1" applyBorder="1" applyAlignment="1">
      <alignment vertical="center" wrapText="1"/>
    </xf>
    <xf numFmtId="3" fontId="1" fillId="0" borderId="24" xfId="0" applyNumberFormat="1" applyFont="1" applyBorder="1" applyAlignment="1">
      <alignment vertical="center" wrapText="1"/>
    </xf>
    <xf numFmtId="3" fontId="1" fillId="0" borderId="21" xfId="0" applyNumberFormat="1" applyFont="1" applyBorder="1" applyAlignment="1">
      <alignment vertical="center" wrapText="1"/>
    </xf>
    <xf numFmtId="3" fontId="1" fillId="0" borderId="22" xfId="0" applyNumberFormat="1" applyFont="1" applyBorder="1" applyAlignment="1">
      <alignment vertical="center" wrapText="1"/>
    </xf>
    <xf numFmtId="3" fontId="10" fillId="0" borderId="1" xfId="0" applyNumberFormat="1" applyFont="1" applyBorder="1" applyAlignment="1">
      <alignment vertical="center" wrapText="1"/>
    </xf>
    <xf numFmtId="3" fontId="1" fillId="0" borderId="16" xfId="0" applyNumberFormat="1" applyFont="1" applyBorder="1" applyAlignment="1">
      <alignment vertical="center" wrapText="1"/>
    </xf>
    <xf numFmtId="3" fontId="1" fillId="0" borderId="10" xfId="0" applyNumberFormat="1" applyFont="1" applyBorder="1" applyAlignment="1">
      <alignment vertical="center" wrapText="1"/>
    </xf>
    <xf numFmtId="3" fontId="1" fillId="0" borderId="25" xfId="0" applyNumberFormat="1" applyFont="1" applyBorder="1" applyAlignment="1">
      <alignment vertical="center" wrapText="1"/>
    </xf>
    <xf numFmtId="3" fontId="10" fillId="0" borderId="27" xfId="0" applyNumberFormat="1" applyFont="1" applyBorder="1" applyAlignment="1">
      <alignment vertical="center" wrapText="1"/>
    </xf>
    <xf numFmtId="164" fontId="1" fillId="0" borderId="11" xfId="1" applyNumberFormat="1" applyFont="1" applyBorder="1" applyAlignment="1">
      <alignment vertical="center" wrapText="1"/>
    </xf>
    <xf numFmtId="164" fontId="1" fillId="0" borderId="18" xfId="1" applyNumberFormat="1" applyFont="1" applyBorder="1" applyAlignment="1">
      <alignment vertical="center" wrapText="1"/>
    </xf>
    <xf numFmtId="164" fontId="1" fillId="0" borderId="29" xfId="1" applyNumberFormat="1" applyFont="1" applyBorder="1" applyAlignment="1">
      <alignment vertical="center" wrapText="1"/>
    </xf>
    <xf numFmtId="164" fontId="10" fillId="0" borderId="30" xfId="1" applyNumberFormat="1" applyFont="1" applyBorder="1" applyAlignment="1">
      <alignment vertical="center" wrapText="1"/>
    </xf>
    <xf numFmtId="164" fontId="10" fillId="0" borderId="28" xfId="1" applyNumberFormat="1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quotePrefix="1" applyFont="1" applyBorder="1" applyAlignment="1">
      <alignment horizontal="center"/>
    </xf>
    <xf numFmtId="0" fontId="9" fillId="0" borderId="3" xfId="0" quotePrefix="1" applyFont="1" applyBorder="1" applyAlignment="1">
      <alignment horizontal="center"/>
    </xf>
    <xf numFmtId="0" fontId="9" fillId="0" borderId="4" xfId="0" quotePrefix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wrapText="1"/>
    </xf>
    <xf numFmtId="0" fontId="9" fillId="0" borderId="31" xfId="0" applyFont="1" applyBorder="1" applyAlignment="1">
      <alignment horizontal="center" wrapText="1"/>
    </xf>
    <xf numFmtId="0" fontId="9" fillId="0" borderId="33" xfId="0" applyFont="1" applyBorder="1" applyAlignment="1">
      <alignment horizontal="center" wrapText="1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workbookViewId="0">
      <selection sqref="A1:A2"/>
    </sheetView>
  </sheetViews>
  <sheetFormatPr defaultRowHeight="15" x14ac:dyDescent="0.25"/>
  <cols>
    <col min="1" max="1" width="30.7109375" customWidth="1"/>
    <col min="2" max="2" width="40.7109375" customWidth="1"/>
    <col min="3" max="10" width="18.7109375" customWidth="1"/>
    <col min="11" max="11" width="10.7109375" customWidth="1"/>
    <col min="12" max="12" width="17.140625" customWidth="1"/>
    <col min="13" max="13" width="10.7109375" customWidth="1"/>
    <col min="14" max="18" width="15.7109375" customWidth="1"/>
  </cols>
  <sheetData>
    <row r="1" spans="1:14" ht="17.25" x14ac:dyDescent="0.25">
      <c r="A1" s="49" t="s">
        <v>48</v>
      </c>
      <c r="B1" s="51" t="s">
        <v>49</v>
      </c>
      <c r="C1" s="52"/>
      <c r="D1" s="52"/>
      <c r="E1" s="52"/>
      <c r="F1" s="52"/>
      <c r="G1" s="52"/>
      <c r="H1" s="52"/>
      <c r="I1" s="52"/>
      <c r="J1" s="52"/>
      <c r="K1" s="52"/>
      <c r="L1" s="53"/>
    </row>
    <row r="2" spans="1:14" ht="15.75" thickBot="1" x14ac:dyDescent="0.3">
      <c r="A2" s="50"/>
      <c r="B2" s="54" t="s">
        <v>50</v>
      </c>
      <c r="C2" s="55"/>
      <c r="D2" s="55"/>
      <c r="E2" s="55"/>
      <c r="F2" s="55"/>
      <c r="G2" s="55"/>
      <c r="H2" s="55"/>
      <c r="I2" s="55"/>
      <c r="J2" s="55"/>
      <c r="K2" s="55"/>
      <c r="L2" s="56"/>
    </row>
    <row r="3" spans="1:14" ht="28.5" customHeight="1" x14ac:dyDescent="0.25">
      <c r="A3" s="57" t="s">
        <v>1</v>
      </c>
      <c r="B3" s="25" t="s">
        <v>39</v>
      </c>
      <c r="C3" s="61" t="s">
        <v>25</v>
      </c>
      <c r="D3" s="62"/>
      <c r="E3" s="63"/>
      <c r="F3" s="61" t="s">
        <v>26</v>
      </c>
      <c r="G3" s="62"/>
      <c r="H3" s="63"/>
      <c r="I3" s="26" t="s">
        <v>20</v>
      </c>
      <c r="J3" s="26" t="s">
        <v>27</v>
      </c>
      <c r="K3" s="26" t="s">
        <v>21</v>
      </c>
      <c r="L3" s="59" t="s">
        <v>1</v>
      </c>
      <c r="M3" s="2"/>
      <c r="N3" s="2"/>
    </row>
    <row r="4" spans="1:14" ht="30.75" thickBot="1" x14ac:dyDescent="0.3">
      <c r="A4" s="58"/>
      <c r="B4" s="17"/>
      <c r="C4" s="23" t="s">
        <v>18</v>
      </c>
      <c r="D4" s="9" t="s">
        <v>44</v>
      </c>
      <c r="E4" s="22" t="s">
        <v>45</v>
      </c>
      <c r="F4" s="23" t="s">
        <v>22</v>
      </c>
      <c r="G4" s="9" t="s">
        <v>44</v>
      </c>
      <c r="H4" s="22" t="s">
        <v>45</v>
      </c>
      <c r="I4" s="24" t="s">
        <v>19</v>
      </c>
      <c r="J4" s="24" t="s">
        <v>23</v>
      </c>
      <c r="K4" s="24" t="s">
        <v>24</v>
      </c>
      <c r="L4" s="60"/>
      <c r="M4" s="2"/>
    </row>
    <row r="5" spans="1:14" x14ac:dyDescent="0.25">
      <c r="A5" s="8" t="s">
        <v>2</v>
      </c>
      <c r="B5" s="10" t="s">
        <v>40</v>
      </c>
      <c r="C5" s="40">
        <v>32287</v>
      </c>
      <c r="D5" s="28">
        <v>44.2</v>
      </c>
      <c r="E5" s="45">
        <f>C5/C$12</f>
        <v>0.44231796698404002</v>
      </c>
      <c r="F5" s="40">
        <v>774</v>
      </c>
      <c r="G5" s="28">
        <v>38.6</v>
      </c>
      <c r="H5" s="45">
        <f>F5/F$12</f>
        <v>0.3860349127182045</v>
      </c>
      <c r="I5" s="36">
        <v>227</v>
      </c>
      <c r="J5" s="29">
        <v>5.5</v>
      </c>
      <c r="K5" s="36">
        <v>89</v>
      </c>
      <c r="L5" s="18" t="s">
        <v>10</v>
      </c>
      <c r="M5" s="2"/>
    </row>
    <row r="6" spans="1:14" x14ac:dyDescent="0.25">
      <c r="A6" s="7" t="s">
        <v>3</v>
      </c>
      <c r="B6" s="11" t="s">
        <v>40</v>
      </c>
      <c r="C6" s="41">
        <v>12993</v>
      </c>
      <c r="D6" s="30">
        <v>17.8</v>
      </c>
      <c r="E6" s="44">
        <f t="shared" ref="E6:E28" si="0">C6/C$12</f>
        <v>0.17799849304746901</v>
      </c>
      <c r="F6" s="41">
        <v>416</v>
      </c>
      <c r="G6" s="30">
        <v>20.7</v>
      </c>
      <c r="H6" s="44">
        <f t="shared" ref="H6:H26" si="1">F6/F$12</f>
        <v>0.20748129675810473</v>
      </c>
      <c r="I6" s="37">
        <v>290</v>
      </c>
      <c r="J6" s="31">
        <v>9.3000000000000007</v>
      </c>
      <c r="K6" s="37">
        <v>71</v>
      </c>
      <c r="L6" s="11" t="s">
        <v>11</v>
      </c>
      <c r="M6" s="2"/>
    </row>
    <row r="7" spans="1:14" x14ac:dyDescent="0.25">
      <c r="A7" s="7" t="s">
        <v>4</v>
      </c>
      <c r="B7" s="11" t="s">
        <v>40</v>
      </c>
      <c r="C7" s="41">
        <v>16048</v>
      </c>
      <c r="D7" s="30">
        <v>22</v>
      </c>
      <c r="E7" s="44">
        <f t="shared" si="0"/>
        <v>0.21985067470374683</v>
      </c>
      <c r="F7" s="41">
        <v>455</v>
      </c>
      <c r="G7" s="30">
        <v>22.7</v>
      </c>
      <c r="H7" s="44">
        <f t="shared" si="1"/>
        <v>0.22693266832917705</v>
      </c>
      <c r="I7" s="37">
        <v>220</v>
      </c>
      <c r="J7" s="31">
        <v>6.2</v>
      </c>
      <c r="K7" s="37">
        <v>59</v>
      </c>
      <c r="L7" s="11" t="s">
        <v>12</v>
      </c>
      <c r="M7" s="2"/>
    </row>
    <row r="8" spans="1:14" x14ac:dyDescent="0.25">
      <c r="A8" s="7" t="s">
        <v>5</v>
      </c>
      <c r="B8" s="11" t="s">
        <v>40</v>
      </c>
      <c r="C8" s="41">
        <v>5619</v>
      </c>
      <c r="D8" s="30">
        <v>7.7</v>
      </c>
      <c r="E8" s="44">
        <f t="shared" si="0"/>
        <v>7.6977875196931292E-2</v>
      </c>
      <c r="F8" s="41">
        <v>171</v>
      </c>
      <c r="G8" s="30">
        <v>8.6</v>
      </c>
      <c r="H8" s="44">
        <f t="shared" si="1"/>
        <v>8.528678304239401E-2</v>
      </c>
      <c r="I8" s="37">
        <v>394</v>
      </c>
      <c r="J8" s="31">
        <v>12</v>
      </c>
      <c r="K8" s="37">
        <v>60</v>
      </c>
      <c r="L8" s="11" t="s">
        <v>13</v>
      </c>
      <c r="M8" s="2"/>
    </row>
    <row r="9" spans="1:14" x14ac:dyDescent="0.25">
      <c r="A9" s="7" t="s">
        <v>6</v>
      </c>
      <c r="B9" s="11" t="s">
        <v>40</v>
      </c>
      <c r="C9" s="41">
        <v>3708</v>
      </c>
      <c r="D9" s="30">
        <v>5.0999999999999996</v>
      </c>
      <c r="E9" s="44">
        <f t="shared" si="0"/>
        <v>5.0797999863004317E-2</v>
      </c>
      <c r="F9" s="41">
        <v>116</v>
      </c>
      <c r="G9" s="30">
        <v>5.8</v>
      </c>
      <c r="H9" s="44">
        <f t="shared" si="1"/>
        <v>5.7855361596009978E-2</v>
      </c>
      <c r="I9" s="37">
        <v>281</v>
      </c>
      <c r="J9" s="31">
        <v>8.8000000000000007</v>
      </c>
      <c r="K9" s="37">
        <v>62</v>
      </c>
      <c r="L9" s="11" t="s">
        <v>14</v>
      </c>
      <c r="M9" s="2"/>
    </row>
    <row r="10" spans="1:14" x14ac:dyDescent="0.25">
      <c r="A10" s="7" t="s">
        <v>7</v>
      </c>
      <c r="B10" s="11" t="s">
        <v>40</v>
      </c>
      <c r="C10" s="41">
        <v>1360</v>
      </c>
      <c r="D10" s="30">
        <v>1.9</v>
      </c>
      <c r="E10" s="44">
        <f t="shared" si="0"/>
        <v>1.8631413110487018E-2</v>
      </c>
      <c r="F10" s="41">
        <v>48</v>
      </c>
      <c r="G10" s="30">
        <v>2.4</v>
      </c>
      <c r="H10" s="44">
        <f t="shared" si="1"/>
        <v>2.3940149625935162E-2</v>
      </c>
      <c r="I10" s="37">
        <v>210</v>
      </c>
      <c r="J10" s="31">
        <v>7.4</v>
      </c>
      <c r="K10" s="37">
        <v>34</v>
      </c>
      <c r="L10" s="11" t="s">
        <v>15</v>
      </c>
      <c r="M10" s="2"/>
    </row>
    <row r="11" spans="1:14" ht="15.75" thickBot="1" x14ac:dyDescent="0.3">
      <c r="A11" s="19" t="s">
        <v>9</v>
      </c>
      <c r="B11" s="12" t="s">
        <v>40</v>
      </c>
      <c r="C11" s="42">
        <v>979</v>
      </c>
      <c r="D11" s="32">
        <v>1.3</v>
      </c>
      <c r="E11" s="46">
        <f t="shared" si="0"/>
        <v>1.3411877525857936E-2</v>
      </c>
      <c r="F11" s="42">
        <v>25</v>
      </c>
      <c r="G11" s="32">
        <v>1.2</v>
      </c>
      <c r="H11" s="46">
        <f t="shared" si="1"/>
        <v>1.2468827930174564E-2</v>
      </c>
      <c r="I11" s="38">
        <v>190</v>
      </c>
      <c r="J11" s="33">
        <v>4.9000000000000004</v>
      </c>
      <c r="K11" s="38">
        <v>84</v>
      </c>
      <c r="L11" s="12" t="s">
        <v>16</v>
      </c>
      <c r="M11" s="2"/>
    </row>
    <row r="12" spans="1:14" ht="15.75" thickBot="1" x14ac:dyDescent="0.3">
      <c r="A12" s="21" t="s">
        <v>8</v>
      </c>
      <c r="B12" s="13" t="s">
        <v>40</v>
      </c>
      <c r="C12" s="43">
        <v>72995</v>
      </c>
      <c r="D12" s="34">
        <v>100</v>
      </c>
      <c r="E12" s="47">
        <f t="shared" si="0"/>
        <v>1</v>
      </c>
      <c r="F12" s="43">
        <v>2005</v>
      </c>
      <c r="G12" s="34">
        <v>100</v>
      </c>
      <c r="H12" s="47">
        <f t="shared" si="1"/>
        <v>1</v>
      </c>
      <c r="I12" s="39">
        <v>244</v>
      </c>
      <c r="J12" s="35">
        <v>6.7</v>
      </c>
      <c r="K12" s="39">
        <v>75</v>
      </c>
      <c r="L12" s="13" t="s">
        <v>17</v>
      </c>
      <c r="M12" s="2"/>
    </row>
    <row r="13" spans="1:14" x14ac:dyDescent="0.25">
      <c r="A13" s="8" t="s">
        <v>2</v>
      </c>
      <c r="B13" s="20" t="s">
        <v>41</v>
      </c>
      <c r="C13" s="40">
        <v>30033</v>
      </c>
      <c r="D13" s="28">
        <v>45.7</v>
      </c>
      <c r="E13" s="45">
        <f t="shared" si="0"/>
        <v>0.4114391396671005</v>
      </c>
      <c r="F13" s="40">
        <v>718</v>
      </c>
      <c r="G13" s="28">
        <v>39.9</v>
      </c>
      <c r="H13" s="45">
        <f t="shared" si="1"/>
        <v>0.35810473815461347</v>
      </c>
      <c r="I13" s="36">
        <v>227</v>
      </c>
      <c r="J13" s="29">
        <v>5.4</v>
      </c>
      <c r="K13" s="36">
        <v>89</v>
      </c>
      <c r="L13" s="18" t="s">
        <v>10</v>
      </c>
      <c r="M13" s="2"/>
    </row>
    <row r="14" spans="1:14" x14ac:dyDescent="0.25">
      <c r="A14" s="7" t="s">
        <v>3</v>
      </c>
      <c r="B14" s="14" t="s">
        <v>41</v>
      </c>
      <c r="C14" s="41">
        <v>11642</v>
      </c>
      <c r="D14" s="30">
        <v>17.7</v>
      </c>
      <c r="E14" s="44">
        <f t="shared" si="0"/>
        <v>0.15949037605315433</v>
      </c>
      <c r="F14" s="41">
        <v>374</v>
      </c>
      <c r="G14" s="30">
        <v>20.8</v>
      </c>
      <c r="H14" s="44">
        <f t="shared" si="1"/>
        <v>0.18653366583541148</v>
      </c>
      <c r="I14" s="37">
        <v>289</v>
      </c>
      <c r="J14" s="31">
        <v>9.3000000000000007</v>
      </c>
      <c r="K14" s="37">
        <v>70</v>
      </c>
      <c r="L14" s="11" t="s">
        <v>11</v>
      </c>
      <c r="M14" s="2"/>
    </row>
    <row r="15" spans="1:14" x14ac:dyDescent="0.25">
      <c r="A15" s="7" t="s">
        <v>4</v>
      </c>
      <c r="B15" s="14" t="s">
        <v>41</v>
      </c>
      <c r="C15" s="41">
        <v>14658</v>
      </c>
      <c r="D15" s="30">
        <v>22.3</v>
      </c>
      <c r="E15" s="44">
        <f t="shared" si="0"/>
        <v>0.20080827453935202</v>
      </c>
      <c r="F15" s="41">
        <v>415</v>
      </c>
      <c r="G15" s="30">
        <v>23</v>
      </c>
      <c r="H15" s="44">
        <f t="shared" si="1"/>
        <v>0.20698254364089774</v>
      </c>
      <c r="I15" s="37">
        <v>221</v>
      </c>
      <c r="J15" s="31">
        <v>6.3</v>
      </c>
      <c r="K15" s="37">
        <v>60</v>
      </c>
      <c r="L15" s="11" t="s">
        <v>12</v>
      </c>
      <c r="M15" s="2"/>
    </row>
    <row r="16" spans="1:14" x14ac:dyDescent="0.25">
      <c r="A16" s="7" t="s">
        <v>5</v>
      </c>
      <c r="B16" s="14" t="s">
        <v>41</v>
      </c>
      <c r="C16" s="41">
        <v>4580</v>
      </c>
      <c r="D16" s="30">
        <v>7</v>
      </c>
      <c r="E16" s="44">
        <f t="shared" si="0"/>
        <v>6.2744023563257756E-2</v>
      </c>
      <c r="F16" s="41">
        <v>139</v>
      </c>
      <c r="G16" s="30">
        <v>7.7</v>
      </c>
      <c r="H16" s="44">
        <f t="shared" si="1"/>
        <v>6.932668329177058E-2</v>
      </c>
      <c r="I16" s="37">
        <v>396</v>
      </c>
      <c r="J16" s="31">
        <v>12</v>
      </c>
      <c r="K16" s="37">
        <v>60</v>
      </c>
      <c r="L16" s="11" t="s">
        <v>13</v>
      </c>
      <c r="M16" s="2"/>
    </row>
    <row r="17" spans="1:13" x14ac:dyDescent="0.25">
      <c r="A17" s="7" t="s">
        <v>6</v>
      </c>
      <c r="B17" s="14" t="s">
        <v>41</v>
      </c>
      <c r="C17" s="41">
        <v>3303</v>
      </c>
      <c r="D17" s="30">
        <v>5</v>
      </c>
      <c r="E17" s="44">
        <f t="shared" si="0"/>
        <v>4.5249674635248989E-2</v>
      </c>
      <c r="F17" s="41">
        <v>105</v>
      </c>
      <c r="G17" s="30">
        <v>5.9</v>
      </c>
      <c r="H17" s="44">
        <f t="shared" si="1"/>
        <v>5.2369077306733167E-2</v>
      </c>
      <c r="I17" s="37">
        <v>281</v>
      </c>
      <c r="J17" s="31">
        <v>9</v>
      </c>
      <c r="K17" s="37">
        <v>61</v>
      </c>
      <c r="L17" s="11" t="s">
        <v>14</v>
      </c>
      <c r="M17" s="2"/>
    </row>
    <row r="18" spans="1:13" x14ac:dyDescent="0.25">
      <c r="A18" s="7" t="s">
        <v>7</v>
      </c>
      <c r="B18" s="14" t="s">
        <v>41</v>
      </c>
      <c r="C18" s="41">
        <v>934</v>
      </c>
      <c r="D18" s="30">
        <v>1.4</v>
      </c>
      <c r="E18" s="44">
        <f t="shared" si="0"/>
        <v>1.2795396944996233E-2</v>
      </c>
      <c r="F18" s="41">
        <v>34</v>
      </c>
      <c r="G18" s="30">
        <v>1.9</v>
      </c>
      <c r="H18" s="44">
        <f t="shared" si="1"/>
        <v>1.6957605985037406E-2</v>
      </c>
      <c r="I18" s="37">
        <v>214</v>
      </c>
      <c r="J18" s="31">
        <v>7.9</v>
      </c>
      <c r="K18" s="37">
        <v>33</v>
      </c>
      <c r="L18" s="11" t="s">
        <v>15</v>
      </c>
      <c r="M18" s="2"/>
    </row>
    <row r="19" spans="1:13" ht="15.75" thickBot="1" x14ac:dyDescent="0.3">
      <c r="A19" s="19" t="s">
        <v>9</v>
      </c>
      <c r="B19" s="15" t="s">
        <v>41</v>
      </c>
      <c r="C19" s="42">
        <v>612</v>
      </c>
      <c r="D19" s="32">
        <v>0.9</v>
      </c>
      <c r="E19" s="46">
        <f t="shared" si="0"/>
        <v>8.3841358997191594E-3</v>
      </c>
      <c r="F19" s="42">
        <v>15</v>
      </c>
      <c r="G19" s="32">
        <v>0.8</v>
      </c>
      <c r="H19" s="46">
        <f t="shared" si="1"/>
        <v>7.481296758104738E-3</v>
      </c>
      <c r="I19" s="38">
        <v>188</v>
      </c>
      <c r="J19" s="33">
        <v>4.7</v>
      </c>
      <c r="K19" s="38">
        <v>88</v>
      </c>
      <c r="L19" s="12" t="s">
        <v>16</v>
      </c>
      <c r="M19" s="2"/>
    </row>
    <row r="20" spans="1:13" ht="15.75" thickBot="1" x14ac:dyDescent="0.3">
      <c r="A20" s="21" t="s">
        <v>8</v>
      </c>
      <c r="B20" s="16" t="s">
        <v>41</v>
      </c>
      <c r="C20" s="43">
        <v>65762</v>
      </c>
      <c r="D20" s="34">
        <v>100</v>
      </c>
      <c r="E20" s="47">
        <f t="shared" si="0"/>
        <v>0.90091102130282896</v>
      </c>
      <c r="F20" s="43">
        <v>1802</v>
      </c>
      <c r="G20" s="34">
        <v>100</v>
      </c>
      <c r="H20" s="47">
        <f t="shared" si="1"/>
        <v>0.89875311720698259</v>
      </c>
      <c r="I20" s="39">
        <v>244</v>
      </c>
      <c r="J20" s="35">
        <v>6.7</v>
      </c>
      <c r="K20" s="39">
        <v>76</v>
      </c>
      <c r="L20" s="13" t="s">
        <v>17</v>
      </c>
      <c r="M20" s="2"/>
    </row>
    <row r="21" spans="1:13" x14ac:dyDescent="0.25">
      <c r="A21" s="8" t="s">
        <v>2</v>
      </c>
      <c r="B21" s="20" t="s">
        <v>42</v>
      </c>
      <c r="C21" s="40">
        <v>2254</v>
      </c>
      <c r="D21" s="28">
        <v>31.2</v>
      </c>
      <c r="E21" s="45">
        <f t="shared" si="0"/>
        <v>3.0878827316939517E-2</v>
      </c>
      <c r="F21" s="40">
        <v>56</v>
      </c>
      <c r="G21" s="28">
        <v>27.5</v>
      </c>
      <c r="H21" s="45">
        <f t="shared" si="1"/>
        <v>2.7930174563591023E-2</v>
      </c>
      <c r="I21" s="36">
        <v>227</v>
      </c>
      <c r="J21" s="29">
        <v>5.6</v>
      </c>
      <c r="K21" s="36">
        <v>80</v>
      </c>
      <c r="L21" s="18" t="s">
        <v>10</v>
      </c>
      <c r="M21" s="2"/>
    </row>
    <row r="22" spans="1:13" x14ac:dyDescent="0.25">
      <c r="A22" s="7" t="s">
        <v>3</v>
      </c>
      <c r="B22" s="14" t="s">
        <v>42</v>
      </c>
      <c r="C22" s="41">
        <v>1351</v>
      </c>
      <c r="D22" s="30">
        <v>18.7</v>
      </c>
      <c r="E22" s="44">
        <f t="shared" si="0"/>
        <v>1.8508116994314681E-2</v>
      </c>
      <c r="F22" s="41">
        <v>41</v>
      </c>
      <c r="G22" s="30">
        <v>20.399999999999999</v>
      </c>
      <c r="H22" s="44">
        <f t="shared" si="1"/>
        <v>2.0448877805486283E-2</v>
      </c>
      <c r="I22" s="37">
        <v>306</v>
      </c>
      <c r="J22" s="31">
        <v>9.3000000000000007</v>
      </c>
      <c r="K22" s="37">
        <v>74</v>
      </c>
      <c r="L22" s="11" t="s">
        <v>11</v>
      </c>
      <c r="M22" s="2"/>
    </row>
    <row r="23" spans="1:13" x14ac:dyDescent="0.25">
      <c r="A23" s="7" t="s">
        <v>4</v>
      </c>
      <c r="B23" s="14" t="s">
        <v>42</v>
      </c>
      <c r="C23" s="41">
        <v>1391</v>
      </c>
      <c r="D23" s="30">
        <v>19.2</v>
      </c>
      <c r="E23" s="44">
        <f t="shared" si="0"/>
        <v>1.9056099732858416E-2</v>
      </c>
      <c r="F23" s="41">
        <v>40</v>
      </c>
      <c r="G23" s="30">
        <v>19.8</v>
      </c>
      <c r="H23" s="44">
        <f t="shared" si="1"/>
        <v>1.9950124688279301E-2</v>
      </c>
      <c r="I23" s="37">
        <v>206</v>
      </c>
      <c r="J23" s="31">
        <v>5.9</v>
      </c>
      <c r="K23" s="37">
        <v>58</v>
      </c>
      <c r="L23" s="11" t="s">
        <v>12</v>
      </c>
      <c r="M23" s="2"/>
    </row>
    <row r="24" spans="1:13" x14ac:dyDescent="0.25">
      <c r="A24" s="7" t="s">
        <v>5</v>
      </c>
      <c r="B24" s="14" t="s">
        <v>42</v>
      </c>
      <c r="C24" s="41">
        <v>1040</v>
      </c>
      <c r="D24" s="30">
        <v>14.4</v>
      </c>
      <c r="E24" s="44">
        <f t="shared" si="0"/>
        <v>1.4247551202137132E-2</v>
      </c>
      <c r="F24" s="41">
        <v>32</v>
      </c>
      <c r="G24" s="30">
        <v>15.9</v>
      </c>
      <c r="H24" s="44">
        <f t="shared" si="1"/>
        <v>1.596009975062344E-2</v>
      </c>
      <c r="I24" s="37">
        <v>388</v>
      </c>
      <c r="J24" s="31">
        <v>12</v>
      </c>
      <c r="K24" s="37">
        <v>60</v>
      </c>
      <c r="L24" s="11" t="s">
        <v>13</v>
      </c>
      <c r="M24" s="2"/>
    </row>
    <row r="25" spans="1:13" x14ac:dyDescent="0.25">
      <c r="A25" s="7" t="s">
        <v>6</v>
      </c>
      <c r="B25" s="14" t="s">
        <v>42</v>
      </c>
      <c r="C25" s="41">
        <v>405</v>
      </c>
      <c r="D25" s="30">
        <v>5.6</v>
      </c>
      <c r="E25" s="44">
        <f t="shared" si="0"/>
        <v>5.5483252277553257E-3</v>
      </c>
      <c r="F25" s="41">
        <v>10</v>
      </c>
      <c r="G25" s="30">
        <v>5.0999999999999996</v>
      </c>
      <c r="H25" s="44">
        <f t="shared" si="1"/>
        <v>4.9875311720698253E-3</v>
      </c>
      <c r="I25" s="37">
        <v>275</v>
      </c>
      <c r="J25" s="31">
        <v>7</v>
      </c>
      <c r="K25" s="37">
        <v>70</v>
      </c>
      <c r="L25" s="11" t="s">
        <v>14</v>
      </c>
      <c r="M25" s="2"/>
    </row>
    <row r="26" spans="1:13" x14ac:dyDescent="0.25">
      <c r="A26" s="7" t="s">
        <v>7</v>
      </c>
      <c r="B26" s="14" t="s">
        <v>42</v>
      </c>
      <c r="C26" s="41">
        <v>426</v>
      </c>
      <c r="D26" s="30">
        <v>5.9</v>
      </c>
      <c r="E26" s="44">
        <f t="shared" si="0"/>
        <v>5.8360161654907872E-3</v>
      </c>
      <c r="F26" s="41">
        <v>13</v>
      </c>
      <c r="G26" s="30">
        <v>6.6</v>
      </c>
      <c r="H26" s="44">
        <f t="shared" si="1"/>
        <v>6.4837905236907727E-3</v>
      </c>
      <c r="I26" s="37">
        <v>201</v>
      </c>
      <c r="J26" s="31">
        <v>6.3</v>
      </c>
      <c r="K26" s="37">
        <v>36</v>
      </c>
      <c r="L26" s="11" t="s">
        <v>15</v>
      </c>
      <c r="M26" s="2"/>
    </row>
    <row r="27" spans="1:13" ht="15.75" thickBot="1" x14ac:dyDescent="0.3">
      <c r="A27" s="19" t="s">
        <v>9</v>
      </c>
      <c r="B27" s="15" t="s">
        <v>42</v>
      </c>
      <c r="C27" s="42">
        <v>367</v>
      </c>
      <c r="D27" s="32">
        <v>5.0999999999999996</v>
      </c>
      <c r="E27" s="46">
        <f t="shared" si="0"/>
        <v>5.0277416261387767E-3</v>
      </c>
      <c r="F27" s="42">
        <v>10</v>
      </c>
      <c r="G27" s="32">
        <v>4.8</v>
      </c>
      <c r="H27" s="46">
        <f>F27/F$12</f>
        <v>4.9875311720698253E-3</v>
      </c>
      <c r="I27" s="38">
        <v>194</v>
      </c>
      <c r="J27" s="33">
        <v>5.2</v>
      </c>
      <c r="K27" s="38">
        <v>78</v>
      </c>
      <c r="L27" s="12" t="s">
        <v>16</v>
      </c>
      <c r="M27" s="2"/>
    </row>
    <row r="28" spans="1:13" ht="15.75" thickBot="1" x14ac:dyDescent="0.3">
      <c r="A28" s="21" t="s">
        <v>8</v>
      </c>
      <c r="B28" s="16" t="s">
        <v>42</v>
      </c>
      <c r="C28" s="43">
        <v>7233</v>
      </c>
      <c r="D28" s="34">
        <v>100</v>
      </c>
      <c r="E28" s="27">
        <f t="shared" si="0"/>
        <v>9.9088978697171037E-2</v>
      </c>
      <c r="F28" s="43">
        <v>203</v>
      </c>
      <c r="G28" s="34">
        <v>100</v>
      </c>
      <c r="H28" s="48">
        <f>F28/F$12</f>
        <v>0.10124688279301745</v>
      </c>
      <c r="I28" s="13">
        <v>247</v>
      </c>
      <c r="J28" s="13">
        <v>6.9</v>
      </c>
      <c r="K28" s="13">
        <v>68</v>
      </c>
      <c r="L28" s="13" t="s">
        <v>17</v>
      </c>
      <c r="M28" s="2"/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J29" s="2"/>
      <c r="K29" s="2"/>
    </row>
    <row r="30" spans="1:13" x14ac:dyDescent="0.25">
      <c r="A30" s="2" t="s">
        <v>0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spans="1:13" ht="16.5" x14ac:dyDescent="0.25">
      <c r="A32" s="3" t="s">
        <v>38</v>
      </c>
      <c r="B32" s="3"/>
    </row>
    <row r="33" spans="1:2" x14ac:dyDescent="0.25">
      <c r="A33" s="3" t="s">
        <v>28</v>
      </c>
      <c r="B33" s="3"/>
    </row>
    <row r="34" spans="1:2" x14ac:dyDescent="0.25">
      <c r="A34" s="3" t="s">
        <v>43</v>
      </c>
      <c r="B34" s="3"/>
    </row>
    <row r="35" spans="1:2" x14ac:dyDescent="0.25">
      <c r="A35" s="3" t="s">
        <v>47</v>
      </c>
      <c r="B35" s="4"/>
    </row>
    <row r="36" spans="1:2" x14ac:dyDescent="0.25">
      <c r="A36" s="4" t="s">
        <v>29</v>
      </c>
      <c r="B36" s="3"/>
    </row>
    <row r="37" spans="1:2" x14ac:dyDescent="0.25">
      <c r="A37" s="3" t="s">
        <v>30</v>
      </c>
      <c r="B37" s="3"/>
    </row>
    <row r="38" spans="1:2" x14ac:dyDescent="0.25">
      <c r="A38" s="3" t="s">
        <v>31</v>
      </c>
      <c r="B38" s="3"/>
    </row>
    <row r="39" spans="1:2" x14ac:dyDescent="0.25">
      <c r="A39" s="3" t="s">
        <v>32</v>
      </c>
    </row>
    <row r="40" spans="1:2" x14ac:dyDescent="0.25">
      <c r="B40" s="5"/>
    </row>
    <row r="41" spans="1:2" x14ac:dyDescent="0.25">
      <c r="A41" s="5" t="s">
        <v>33</v>
      </c>
      <c r="B41" s="5"/>
    </row>
    <row r="42" spans="1:2" x14ac:dyDescent="0.25">
      <c r="A42" s="5" t="s">
        <v>34</v>
      </c>
      <c r="B42" s="6"/>
    </row>
    <row r="43" spans="1:2" x14ac:dyDescent="0.25">
      <c r="A43" s="6" t="s">
        <v>46</v>
      </c>
      <c r="B43" s="5"/>
    </row>
    <row r="44" spans="1:2" x14ac:dyDescent="0.25">
      <c r="A44" s="5" t="s">
        <v>35</v>
      </c>
      <c r="B44" s="5"/>
    </row>
    <row r="45" spans="1:2" x14ac:dyDescent="0.25">
      <c r="A45" s="5" t="s">
        <v>36</v>
      </c>
      <c r="B45" s="2"/>
    </row>
    <row r="46" spans="1:2" x14ac:dyDescent="0.25">
      <c r="A46" s="2"/>
      <c r="B46" s="5"/>
    </row>
    <row r="47" spans="1:2" x14ac:dyDescent="0.25">
      <c r="A47" s="5" t="s">
        <v>37</v>
      </c>
    </row>
  </sheetData>
  <mergeCells count="7">
    <mergeCell ref="A1:A2"/>
    <mergeCell ref="B1:L1"/>
    <mergeCell ref="B2:L2"/>
    <mergeCell ref="A3:A4"/>
    <mergeCell ref="L3:L4"/>
    <mergeCell ref="C3:E3"/>
    <mergeCell ref="F3:H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IES - JRC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2019-07-29T11:20:16Z</dcterms:created>
  <dcterms:modified xsi:type="dcterms:W3CDTF">2019-08-01T15:21:13Z</dcterms:modified>
</cp:coreProperties>
</file>