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Damage\Statistical_Bureau\"/>
    </mc:Choice>
  </mc:AlternateContent>
  <bookViews>
    <workbookView xWindow="0" yWindow="0" windowWidth="28800" windowHeight="11400"/>
  </bookViews>
  <sheets>
    <sheet name="MSG070" sheetId="3" r:id="rId1"/>
  </sheets>
  <calcPr calcId="162913" iterateDelta="1E-4"/>
</workbook>
</file>

<file path=xl/calcChain.xml><?xml version="1.0" encoding="utf-8"?>
<calcChain xmlns="http://schemas.openxmlformats.org/spreadsheetml/2006/main">
  <c r="AF20" i="3" l="1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6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6" i="3"/>
</calcChain>
</file>

<file path=xl/sharedStrings.xml><?xml version="1.0" encoding="utf-8"?>
<sst xmlns="http://schemas.openxmlformats.org/spreadsheetml/2006/main" count="88" uniqueCount="43">
  <si>
    <t>Felled volume due to damage, thsd.m3</t>
  </si>
  <si>
    <t>Forest damage - total</t>
  </si>
  <si>
    <t>..damage due to animals</t>
  </si>
  <si>
    <t>..damage due to pests</t>
  </si>
  <si>
    <t>..damage due to diseases</t>
  </si>
  <si>
    <t>..damage due to windthrow and snow breaks</t>
  </si>
  <si>
    <t>..damage due to forest fires</t>
  </si>
  <si>
    <t>..damage due to excessive humidity</t>
  </si>
  <si>
    <t>..other damage</t>
  </si>
  <si>
    <t>2013</t>
  </si>
  <si>
    <t>2014</t>
  </si>
  <si>
    <t>2015</t>
  </si>
  <si>
    <t>2016</t>
  </si>
  <si>
    <t>2017</t>
  </si>
  <si>
    <t>Total</t>
  </si>
  <si>
    <t>Data from State Forest Service.</t>
  </si>
  <si>
    <t>&lt;A HREF=http://www.csb.gov.lv/en/stats_table_metadata/90/ TARGET=_blank&gt;Detailed Information&lt;/A&gt;</t>
  </si>
  <si>
    <t xml:space="preserve">&lt;A HREF=https://www.csb.gov.lv/en/statistics/explanation-symbols-database TARGET=_blank&gt;Explanation of symbols in database&lt;/A&gt;
</t>
  </si>
  <si>
    <t>Latest update:</t>
  </si>
  <si>
    <t>20180730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</si>
  <si>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</si>
  <si>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</si>
  <si>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</si>
  <si>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</si>
  <si>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</si>
  <si>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</si>
  <si>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.</t>
  </si>
  <si>
    <t>Internal reference code:</t>
  </si>
  <si>
    <t>MSG070</t>
  </si>
  <si>
    <t>MSG070. Damage - Forest damage and forests stands lost their growth potential</t>
  </si>
  <si>
    <t>Ownership</t>
  </si>
  <si>
    <t>Year</t>
  </si>
  <si>
    <t>Value adding steps:</t>
  </si>
  <si>
    <t>Table formated</t>
  </si>
  <si>
    <t>Table Quality checked: Totals</t>
  </si>
  <si>
    <t>State forests</t>
  </si>
  <si>
    <t>Other forests</t>
  </si>
  <si>
    <t>JRC value adding: 2019-04</t>
  </si>
  <si>
    <r>
      <t xml:space="preserve">Dead </t>
    </r>
    <r>
      <rPr>
        <b/>
        <i/>
        <sz val="11"/>
        <color rgb="FF000000"/>
        <rFont val="Calibri"/>
        <family val="2"/>
      </rPr>
      <t>(Damaged ?)</t>
    </r>
    <r>
      <rPr>
        <b/>
        <sz val="11"/>
        <color rgb="FF000000"/>
        <rFont val="Calibri"/>
        <family val="2"/>
      </rPr>
      <t xml:space="preserve"> forest stands</t>
    </r>
  </si>
  <si>
    <t>in ha</t>
  </si>
  <si>
    <t>in %</t>
  </si>
  <si>
    <t>in 1000 m3</t>
  </si>
  <si>
    <t>Percentage field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</si>
</sst>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104">
    <xf numFmtId="0" fontId="0" fillId="0" borderId="0" xfId="0" applyFill="1" applyProtection="1"/>
    <xf numFmtId="164" fontId="0" fillId="0" borderId="1" xfId="0" applyNumberFormat="1" applyFill="1" applyBorder="1" applyProtection="1"/>
    <xf numFmtId="0" fontId="2" fillId="0" borderId="5" xfId="0" applyFont="1" applyFill="1" applyBorder="1" applyProtection="1"/>
    <xf numFmtId="0" fontId="0" fillId="0" borderId="5" xfId="0" applyFill="1" applyBorder="1" applyProtection="1"/>
    <xf numFmtId="0" fontId="2" fillId="0" borderId="10" xfId="0" applyFont="1" applyFill="1" applyBorder="1" applyProtection="1"/>
    <xf numFmtId="164" fontId="0" fillId="0" borderId="11" xfId="0" applyNumberFormat="1" applyFill="1" applyBorder="1" applyProtection="1"/>
    <xf numFmtId="0" fontId="2" fillId="0" borderId="7" xfId="0" applyFont="1" applyFill="1" applyBorder="1" applyAlignment="1" applyProtection="1">
      <alignment vertical="top" wrapText="1"/>
    </xf>
    <xf numFmtId="164" fontId="0" fillId="0" borderId="10" xfId="0" applyNumberFormat="1" applyFill="1" applyBorder="1" applyProtection="1"/>
    <xf numFmtId="164" fontId="0" fillId="0" borderId="5" xfId="0" applyNumberFormat="1" applyFill="1" applyBorder="1" applyProtection="1"/>
    <xf numFmtId="164" fontId="2" fillId="0" borderId="5" xfId="0" applyNumberFormat="1" applyFont="1" applyFill="1" applyBorder="1" applyProtection="1"/>
    <xf numFmtId="164" fontId="2" fillId="0" borderId="1" xfId="0" applyNumberFormat="1" applyFont="1" applyFill="1" applyBorder="1" applyProtection="1"/>
    <xf numFmtId="0" fontId="2" fillId="0" borderId="7" xfId="0" applyFont="1" applyFill="1" applyBorder="1" applyProtection="1"/>
    <xf numFmtId="164" fontId="2" fillId="0" borderId="7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0" fillId="0" borderId="13" xfId="0" applyFill="1" applyBorder="1" applyProtection="1"/>
    <xf numFmtId="164" fontId="0" fillId="0" borderId="13" xfId="0" applyNumberFormat="1" applyFill="1" applyBorder="1" applyProtection="1"/>
    <xf numFmtId="164" fontId="0" fillId="0" borderId="14" xfId="0" applyNumberFormat="1" applyFill="1" applyBorder="1" applyProtection="1"/>
    <xf numFmtId="0" fontId="2" fillId="0" borderId="2" xfId="0" applyFont="1" applyFill="1" applyBorder="1" applyProtection="1"/>
    <xf numFmtId="164" fontId="2" fillId="0" borderId="2" xfId="0" applyNumberFormat="1" applyFont="1" applyFill="1" applyBorder="1" applyProtection="1"/>
    <xf numFmtId="164" fontId="2" fillId="0" borderId="3" xfId="0" applyNumberFormat="1" applyFont="1" applyFill="1" applyBorder="1" applyProtection="1"/>
    <xf numFmtId="0" fontId="2" fillId="0" borderId="1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top" wrapText="1"/>
    </xf>
    <xf numFmtId="164" fontId="0" fillId="0" borderId="0" xfId="0" applyNumberFormat="1" applyFill="1" applyBorder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0" borderId="0" xfId="0" applyBorder="1"/>
    <xf numFmtId="0" fontId="0" fillId="0" borderId="0" xfId="0" applyFill="1" applyBorder="1"/>
    <xf numFmtId="165" fontId="0" fillId="0" borderId="1" xfId="1" applyNumberFormat="1" applyFont="1" applyFill="1" applyBorder="1" applyProtection="1"/>
    <xf numFmtId="165" fontId="0" fillId="0" borderId="6" xfId="1" applyNumberFormat="1" applyFont="1" applyFill="1" applyBorder="1" applyProtection="1"/>
    <xf numFmtId="0" fontId="2" fillId="0" borderId="6" xfId="0" applyFont="1" applyFill="1" applyBorder="1" applyProtection="1"/>
    <xf numFmtId="0" fontId="2" fillId="0" borderId="9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vertical="top" wrapText="1"/>
    </xf>
    <xf numFmtId="164" fontId="2" fillId="0" borderId="20" xfId="0" applyNumberFormat="1" applyFont="1" applyFill="1" applyBorder="1" applyProtection="1"/>
    <xf numFmtId="164" fontId="2" fillId="0" borderId="21" xfId="0" applyNumberFormat="1" applyFont="1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2" borderId="1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164" fontId="2" fillId="2" borderId="20" xfId="0" applyNumberFormat="1" applyFont="1" applyFill="1" applyBorder="1" applyProtection="1"/>
    <xf numFmtId="164" fontId="0" fillId="2" borderId="5" xfId="0" applyNumberFormat="1" applyFill="1" applyBorder="1" applyProtection="1"/>
    <xf numFmtId="165" fontId="0" fillId="2" borderId="1" xfId="1" applyNumberFormat="1" applyFont="1" applyFill="1" applyBorder="1" applyProtection="1"/>
    <xf numFmtId="164" fontId="0" fillId="2" borderId="1" xfId="0" applyNumberFormat="1" applyFill="1" applyBorder="1" applyProtection="1"/>
    <xf numFmtId="165" fontId="0" fillId="2" borderId="6" xfId="1" applyNumberFormat="1" applyFont="1" applyFill="1" applyBorder="1" applyProtection="1"/>
    <xf numFmtId="164" fontId="2" fillId="2" borderId="5" xfId="0" applyNumberFormat="1" applyFont="1" applyFill="1" applyBorder="1" applyProtection="1"/>
    <xf numFmtId="164" fontId="2" fillId="2" borderId="1" xfId="0" applyNumberFormat="1" applyFont="1" applyFill="1" applyBorder="1" applyProtection="1"/>
    <xf numFmtId="164" fontId="2" fillId="2" borderId="21" xfId="0" applyNumberFormat="1" applyFont="1" applyFill="1" applyBorder="1" applyProtection="1"/>
    <xf numFmtId="164" fontId="2" fillId="2" borderId="7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0" borderId="12" xfId="0" applyFont="1" applyFill="1" applyBorder="1" applyProtection="1"/>
    <xf numFmtId="164" fontId="2" fillId="0" borderId="22" xfId="0" applyNumberFormat="1" applyFont="1" applyFill="1" applyBorder="1" applyProtection="1"/>
    <xf numFmtId="165" fontId="0" fillId="0" borderId="11" xfId="1" applyNumberFormat="1" applyFont="1" applyFill="1" applyBorder="1" applyProtection="1"/>
    <xf numFmtId="165" fontId="0" fillId="0" borderId="12" xfId="1" applyNumberFormat="1" applyFont="1" applyFill="1" applyBorder="1" applyProtection="1"/>
    <xf numFmtId="164" fontId="2" fillId="2" borderId="22" xfId="0" applyNumberFormat="1" applyFont="1" applyFill="1" applyBorder="1" applyProtection="1"/>
    <xf numFmtId="164" fontId="0" fillId="2" borderId="10" xfId="0" applyNumberFormat="1" applyFill="1" applyBorder="1" applyProtection="1"/>
    <xf numFmtId="165" fontId="0" fillId="2" borderId="11" xfId="1" applyNumberFormat="1" applyFont="1" applyFill="1" applyBorder="1" applyProtection="1"/>
    <xf numFmtId="164" fontId="0" fillId="2" borderId="11" xfId="0" applyNumberFormat="1" applyFill="1" applyBorder="1" applyProtection="1"/>
    <xf numFmtId="165" fontId="0" fillId="2" borderId="12" xfId="1" applyNumberFormat="1" applyFont="1" applyFill="1" applyBorder="1" applyProtection="1"/>
    <xf numFmtId="0" fontId="2" fillId="0" borderId="9" xfId="0" applyFont="1" applyFill="1" applyBorder="1" applyAlignment="1" applyProtection="1">
      <alignment vertical="top" wrapText="1"/>
    </xf>
    <xf numFmtId="0" fontId="2" fillId="0" borderId="21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2" borderId="21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 wrapText="1"/>
    </xf>
    <xf numFmtId="0" fontId="0" fillId="0" borderId="18" xfId="0" applyFill="1" applyBorder="1" applyProtection="1"/>
    <xf numFmtId="0" fontId="0" fillId="0" borderId="17" xfId="0" applyFill="1" applyBorder="1" applyProtection="1"/>
    <xf numFmtId="0" fontId="2" fillId="0" borderId="2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15" xfId="0" applyFont="1" applyFill="1" applyBorder="1" applyProtection="1"/>
    <xf numFmtId="164" fontId="2" fillId="0" borderId="23" xfId="0" applyNumberFormat="1" applyFont="1" applyFill="1" applyBorder="1" applyProtection="1"/>
    <xf numFmtId="165" fontId="0" fillId="0" borderId="14" xfId="1" applyNumberFormat="1" applyFont="1" applyFill="1" applyBorder="1" applyProtection="1"/>
    <xf numFmtId="165" fontId="0" fillId="0" borderId="15" xfId="1" applyNumberFormat="1" applyFont="1" applyFill="1" applyBorder="1" applyProtection="1"/>
    <xf numFmtId="164" fontId="2" fillId="2" borderId="23" xfId="0" applyNumberFormat="1" applyFont="1" applyFill="1" applyBorder="1" applyProtection="1"/>
    <xf numFmtId="164" fontId="0" fillId="2" borderId="13" xfId="0" applyNumberFormat="1" applyFill="1" applyBorder="1" applyProtection="1"/>
    <xf numFmtId="165" fontId="0" fillId="2" borderId="14" xfId="1" applyNumberFormat="1" applyFont="1" applyFill="1" applyBorder="1" applyProtection="1"/>
    <xf numFmtId="164" fontId="0" fillId="2" borderId="14" xfId="0" applyNumberFormat="1" applyFill="1" applyBorder="1" applyProtection="1"/>
    <xf numFmtId="165" fontId="0" fillId="2" borderId="15" xfId="1" applyNumberFormat="1" applyFont="1" applyFill="1" applyBorder="1" applyProtection="1"/>
    <xf numFmtId="0" fontId="2" fillId="0" borderId="4" xfId="0" applyFont="1" applyFill="1" applyBorder="1" applyProtection="1"/>
    <xf numFmtId="164" fontId="2" fillId="0" borderId="19" xfId="0" applyNumberFormat="1" applyFont="1" applyFill="1" applyBorder="1" applyProtection="1"/>
    <xf numFmtId="164" fontId="2" fillId="2" borderId="19" xfId="0" applyNumberFormat="1" applyFont="1" applyFill="1" applyBorder="1" applyProtection="1"/>
    <xf numFmtId="164" fontId="2" fillId="2" borderId="2" xfId="0" applyNumberFormat="1" applyFont="1" applyFill="1" applyBorder="1" applyProtection="1"/>
    <xf numFmtId="164" fontId="2" fillId="2" borderId="3" xfId="0" applyNumberFormat="1" applyFont="1" applyFill="1" applyBorder="1" applyProtection="1"/>
    <xf numFmtId="165" fontId="2" fillId="0" borderId="3" xfId="1" applyNumberFormat="1" applyFont="1" applyFill="1" applyBorder="1" applyProtection="1"/>
    <xf numFmtId="165" fontId="2" fillId="0" borderId="4" xfId="1" applyNumberFormat="1" applyFont="1" applyFill="1" applyBorder="1" applyProtection="1"/>
    <xf numFmtId="165" fontId="2" fillId="2" borderId="3" xfId="1" applyNumberFormat="1" applyFont="1" applyFill="1" applyBorder="1" applyProtection="1"/>
    <xf numFmtId="165" fontId="2" fillId="2" borderId="4" xfId="1" applyNumberFormat="1" applyFont="1" applyFill="1" applyBorder="1" applyProtection="1"/>
    <xf numFmtId="165" fontId="2" fillId="0" borderId="1" xfId="1" applyNumberFormat="1" applyFont="1" applyFill="1" applyBorder="1" applyProtection="1"/>
    <xf numFmtId="165" fontId="2" fillId="0" borderId="6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6" xfId="1" applyNumberFormat="1" applyFont="1" applyFill="1" applyBorder="1" applyProtection="1"/>
    <xf numFmtId="165" fontId="2" fillId="0" borderId="8" xfId="1" applyNumberFormat="1" applyFont="1" applyFill="1" applyBorder="1" applyProtection="1"/>
    <xf numFmtId="165" fontId="2" fillId="0" borderId="9" xfId="1" applyNumberFormat="1" applyFont="1" applyFill="1" applyBorder="1" applyProtection="1"/>
    <xf numFmtId="165" fontId="2" fillId="2" borderId="8" xfId="1" applyNumberFormat="1" applyFont="1" applyFill="1" applyBorder="1" applyProtection="1"/>
    <xf numFmtId="165" fontId="2" fillId="2" borderId="9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9" style="23" customWidth="1"/>
    <col min="2" max="2" width="7" style="23" customWidth="1"/>
    <col min="3" max="3" width="11.7109375" style="23" customWidth="1"/>
    <col min="4" max="17" width="9.7109375" style="23" customWidth="1"/>
    <col min="18" max="18" width="11.7109375" style="23" customWidth="1"/>
    <col min="19" max="32" width="10.7109375" style="23" customWidth="1"/>
    <col min="33" max="16384" width="9.140625" style="23"/>
  </cols>
  <sheetData>
    <row r="1" spans="1:32" ht="18.75" x14ac:dyDescent="0.3">
      <c r="A1" s="22" t="s">
        <v>29</v>
      </c>
    </row>
    <row r="2" spans="1:32" ht="15.75" thickBot="1" x14ac:dyDescent="0.3"/>
    <row r="3" spans="1:32" ht="15.75" thickBot="1" x14ac:dyDescent="0.3">
      <c r="A3" s="74"/>
      <c r="B3" s="75"/>
      <c r="C3" s="34" t="s">
        <v>38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41" t="s">
        <v>0</v>
      </c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3"/>
    </row>
    <row r="4" spans="1:32" s="24" customFormat="1" ht="45" x14ac:dyDescent="0.25">
      <c r="A4" s="76" t="s">
        <v>30</v>
      </c>
      <c r="B4" s="77" t="s">
        <v>31</v>
      </c>
      <c r="C4" s="35" t="s">
        <v>1</v>
      </c>
      <c r="D4" s="38" t="s">
        <v>2</v>
      </c>
      <c r="E4" s="39"/>
      <c r="F4" s="39" t="s">
        <v>3</v>
      </c>
      <c r="G4" s="39"/>
      <c r="H4" s="39" t="s">
        <v>4</v>
      </c>
      <c r="I4" s="39"/>
      <c r="J4" s="39" t="s">
        <v>5</v>
      </c>
      <c r="K4" s="39"/>
      <c r="L4" s="39" t="s">
        <v>6</v>
      </c>
      <c r="M4" s="39"/>
      <c r="N4" s="39" t="s">
        <v>7</v>
      </c>
      <c r="O4" s="39"/>
      <c r="P4" s="39" t="s">
        <v>8</v>
      </c>
      <c r="Q4" s="40"/>
      <c r="R4" s="44" t="s">
        <v>1</v>
      </c>
      <c r="S4" s="45" t="s">
        <v>2</v>
      </c>
      <c r="T4" s="46"/>
      <c r="U4" s="46" t="s">
        <v>3</v>
      </c>
      <c r="V4" s="46"/>
      <c r="W4" s="46" t="s">
        <v>4</v>
      </c>
      <c r="X4" s="46"/>
      <c r="Y4" s="46" t="s">
        <v>5</v>
      </c>
      <c r="Z4" s="46"/>
      <c r="AA4" s="46" t="s">
        <v>6</v>
      </c>
      <c r="AB4" s="46"/>
      <c r="AC4" s="46" t="s">
        <v>7</v>
      </c>
      <c r="AD4" s="46"/>
      <c r="AE4" s="46" t="s">
        <v>8</v>
      </c>
      <c r="AF4" s="47"/>
    </row>
    <row r="5" spans="1:32" s="24" customFormat="1" ht="15.75" thickBot="1" x14ac:dyDescent="0.3">
      <c r="A5" s="6"/>
      <c r="B5" s="67"/>
      <c r="C5" s="68" t="s">
        <v>39</v>
      </c>
      <c r="D5" s="6" t="s">
        <v>39</v>
      </c>
      <c r="E5" s="69" t="s">
        <v>40</v>
      </c>
      <c r="F5" s="69" t="s">
        <v>39</v>
      </c>
      <c r="G5" s="69" t="s">
        <v>40</v>
      </c>
      <c r="H5" s="69" t="s">
        <v>39</v>
      </c>
      <c r="I5" s="69" t="s">
        <v>40</v>
      </c>
      <c r="J5" s="69" t="s">
        <v>39</v>
      </c>
      <c r="K5" s="69" t="s">
        <v>40</v>
      </c>
      <c r="L5" s="69" t="s">
        <v>39</v>
      </c>
      <c r="M5" s="69" t="s">
        <v>40</v>
      </c>
      <c r="N5" s="69" t="s">
        <v>39</v>
      </c>
      <c r="O5" s="69" t="s">
        <v>40</v>
      </c>
      <c r="P5" s="69" t="s">
        <v>39</v>
      </c>
      <c r="Q5" s="67" t="s">
        <v>40</v>
      </c>
      <c r="R5" s="70" t="s">
        <v>41</v>
      </c>
      <c r="S5" s="71" t="s">
        <v>41</v>
      </c>
      <c r="T5" s="72" t="s">
        <v>40</v>
      </c>
      <c r="U5" s="72" t="s">
        <v>41</v>
      </c>
      <c r="V5" s="72" t="s">
        <v>40</v>
      </c>
      <c r="W5" s="72" t="s">
        <v>41</v>
      </c>
      <c r="X5" s="72" t="s">
        <v>40</v>
      </c>
      <c r="Y5" s="72" t="s">
        <v>41</v>
      </c>
      <c r="Z5" s="72" t="s">
        <v>40</v>
      </c>
      <c r="AA5" s="72" t="s">
        <v>41</v>
      </c>
      <c r="AB5" s="72" t="s">
        <v>40</v>
      </c>
      <c r="AC5" s="72" t="s">
        <v>41</v>
      </c>
      <c r="AD5" s="72" t="s">
        <v>40</v>
      </c>
      <c r="AE5" s="72" t="s">
        <v>41</v>
      </c>
      <c r="AF5" s="73" t="s">
        <v>40</v>
      </c>
    </row>
    <row r="6" spans="1:32" x14ac:dyDescent="0.25">
      <c r="A6" s="4" t="s">
        <v>35</v>
      </c>
      <c r="B6" s="58" t="s">
        <v>9</v>
      </c>
      <c r="C6" s="59">
        <v>555.4</v>
      </c>
      <c r="D6" s="7">
        <v>6.8</v>
      </c>
      <c r="E6" s="60">
        <f>D6/$C6</f>
        <v>1.2243428159884768E-2</v>
      </c>
      <c r="F6" s="5">
        <v>83</v>
      </c>
      <c r="G6" s="60">
        <f>F6/$C6</f>
        <v>0.14944184371624056</v>
      </c>
      <c r="H6" s="5">
        <v>7.7</v>
      </c>
      <c r="I6" s="60">
        <f>H6/$C6</f>
        <v>1.3863881886928341E-2</v>
      </c>
      <c r="J6" s="5">
        <v>255.5</v>
      </c>
      <c r="K6" s="60">
        <f>J6/$C6</f>
        <v>0.46002880806625857</v>
      </c>
      <c r="L6" s="5">
        <v>1.4</v>
      </c>
      <c r="M6" s="60">
        <f>L6/$C6</f>
        <v>2.5207057976233344E-3</v>
      </c>
      <c r="N6" s="5">
        <v>134.30000000000001</v>
      </c>
      <c r="O6" s="60">
        <f>N6/$C6</f>
        <v>0.24180770615772421</v>
      </c>
      <c r="P6" s="5">
        <v>66.7</v>
      </c>
      <c r="Q6" s="61">
        <f>P6/$C6</f>
        <v>0.12009362621534031</v>
      </c>
      <c r="R6" s="62">
        <v>462.7</v>
      </c>
      <c r="S6" s="63">
        <v>2.2999999999999998</v>
      </c>
      <c r="T6" s="64">
        <f>S6/$R6</f>
        <v>4.9708234277069377E-3</v>
      </c>
      <c r="U6" s="65">
        <v>35.4</v>
      </c>
      <c r="V6" s="64">
        <f>U6/$R6</f>
        <v>7.650745623514156E-2</v>
      </c>
      <c r="W6" s="65">
        <v>17.2</v>
      </c>
      <c r="X6" s="64">
        <f>W6/$R6</f>
        <v>3.7173114328938835E-2</v>
      </c>
      <c r="Y6" s="65">
        <v>365</v>
      </c>
      <c r="Z6" s="64">
        <f>Y6/$R6</f>
        <v>0.78884806570131838</v>
      </c>
      <c r="AA6" s="65">
        <v>0.7</v>
      </c>
      <c r="AB6" s="64">
        <f>AA6/$R6</f>
        <v>1.5128593040847202E-3</v>
      </c>
      <c r="AC6" s="65">
        <v>15.5</v>
      </c>
      <c r="AD6" s="64">
        <f>AC6/$R6</f>
        <v>3.3499027447590229E-2</v>
      </c>
      <c r="AE6" s="65">
        <v>26.6</v>
      </c>
      <c r="AF6" s="66">
        <f>AE6/$R6</f>
        <v>5.7488653555219371E-2</v>
      </c>
    </row>
    <row r="7" spans="1:32" x14ac:dyDescent="0.25">
      <c r="A7" s="3"/>
      <c r="B7" s="32" t="s">
        <v>10</v>
      </c>
      <c r="C7" s="36">
        <v>753.5</v>
      </c>
      <c r="D7" s="8">
        <v>1.9</v>
      </c>
      <c r="E7" s="30">
        <f t="shared" ref="E7:G20" si="0">D7/$C7</f>
        <v>2.5215660252156601E-3</v>
      </c>
      <c r="F7" s="1">
        <v>78.8</v>
      </c>
      <c r="G7" s="30">
        <f t="shared" si="0"/>
        <v>0.10457863304578632</v>
      </c>
      <c r="H7" s="1">
        <v>13.5</v>
      </c>
      <c r="I7" s="30">
        <f t="shared" ref="I7" si="1">H7/$C7</f>
        <v>1.7916390179163903E-2</v>
      </c>
      <c r="J7" s="1">
        <v>319.39999999999998</v>
      </c>
      <c r="K7" s="30">
        <f t="shared" ref="K7" si="2">J7/$C7</f>
        <v>0.42388852023888518</v>
      </c>
      <c r="L7" s="1">
        <v>3.9</v>
      </c>
      <c r="M7" s="30">
        <f t="shared" ref="M7" si="3">L7/$C7</f>
        <v>5.1758460517584608E-3</v>
      </c>
      <c r="N7" s="1">
        <v>157.19999999999999</v>
      </c>
      <c r="O7" s="30">
        <f t="shared" ref="O7" si="4">N7/$C7</f>
        <v>0.20862641008626409</v>
      </c>
      <c r="P7" s="1">
        <v>178.8</v>
      </c>
      <c r="Q7" s="31">
        <f t="shared" ref="Q7" si="5">P7/$C7</f>
        <v>0.23729263437292636</v>
      </c>
      <c r="R7" s="48">
        <v>339.4</v>
      </c>
      <c r="S7" s="49">
        <v>1.1000000000000001</v>
      </c>
      <c r="T7" s="50">
        <f t="shared" ref="T7:V20" si="6">S7/$R7</f>
        <v>3.2410135533294054E-3</v>
      </c>
      <c r="U7" s="51">
        <v>29.3</v>
      </c>
      <c r="V7" s="50">
        <f t="shared" si="6"/>
        <v>8.6328815556865057E-2</v>
      </c>
      <c r="W7" s="51">
        <v>9.1999999999999993</v>
      </c>
      <c r="X7" s="50">
        <f t="shared" ref="X7" si="7">W7/$R7</f>
        <v>2.7106658809664112E-2</v>
      </c>
      <c r="Y7" s="51">
        <v>249.1</v>
      </c>
      <c r="Z7" s="50">
        <f t="shared" ref="Z7" si="8">Y7/$R7</f>
        <v>0.73394225103123156</v>
      </c>
      <c r="AA7" s="51">
        <v>1</v>
      </c>
      <c r="AB7" s="50">
        <f t="shared" ref="AB7" si="9">AA7/$R7</f>
        <v>2.9463759575721863E-3</v>
      </c>
      <c r="AC7" s="51">
        <v>26.7</v>
      </c>
      <c r="AD7" s="50">
        <f t="shared" ref="AD7" si="10">AC7/$R7</f>
        <v>7.8668238067177376E-2</v>
      </c>
      <c r="AE7" s="51">
        <v>22.9</v>
      </c>
      <c r="AF7" s="52">
        <f t="shared" ref="AF7" si="11">AE7/$R7</f>
        <v>6.7472009428403062E-2</v>
      </c>
    </row>
    <row r="8" spans="1:32" x14ac:dyDescent="0.25">
      <c r="A8" s="3"/>
      <c r="B8" s="32" t="s">
        <v>11</v>
      </c>
      <c r="C8" s="36">
        <v>636.9</v>
      </c>
      <c r="D8" s="8">
        <v>12.2</v>
      </c>
      <c r="E8" s="30">
        <f t="shared" si="0"/>
        <v>1.9155283403988067E-2</v>
      </c>
      <c r="F8" s="1">
        <v>43.5</v>
      </c>
      <c r="G8" s="30">
        <f t="shared" si="0"/>
        <v>6.8299576071596799E-2</v>
      </c>
      <c r="H8" s="1">
        <v>145.1</v>
      </c>
      <c r="I8" s="30">
        <f t="shared" ref="I8" si="12">H8/$C8</f>
        <v>0.22782226409169415</v>
      </c>
      <c r="J8" s="1">
        <v>274.89999999999998</v>
      </c>
      <c r="K8" s="30">
        <f t="shared" ref="K8" si="13">J8/$C8</f>
        <v>0.43162191866855076</v>
      </c>
      <c r="L8" s="1">
        <v>7.2</v>
      </c>
      <c r="M8" s="30">
        <f t="shared" ref="M8" si="14">L8/$C8</f>
        <v>1.1304757418747056E-2</v>
      </c>
      <c r="N8" s="1">
        <v>148</v>
      </c>
      <c r="O8" s="30">
        <f t="shared" ref="O8" si="15">N8/$C8</f>
        <v>0.23237556916313393</v>
      </c>
      <c r="P8" s="1">
        <v>6</v>
      </c>
      <c r="Q8" s="31">
        <f t="shared" ref="Q8" si="16">P8/$C8</f>
        <v>9.4206311822892137E-3</v>
      </c>
      <c r="R8" s="48">
        <v>267.10000000000002</v>
      </c>
      <c r="S8" s="49">
        <v>1</v>
      </c>
      <c r="T8" s="50">
        <f t="shared" si="6"/>
        <v>3.743916136278547E-3</v>
      </c>
      <c r="U8" s="51">
        <v>29</v>
      </c>
      <c r="V8" s="50">
        <f t="shared" si="6"/>
        <v>0.10857356795207787</v>
      </c>
      <c r="W8" s="51">
        <v>14.6</v>
      </c>
      <c r="X8" s="50">
        <f t="shared" ref="X8" si="17">W8/$R8</f>
        <v>5.4661175589666787E-2</v>
      </c>
      <c r="Y8" s="51">
        <v>203.8</v>
      </c>
      <c r="Z8" s="50">
        <f t="shared" ref="Z8" si="18">Y8/$R8</f>
        <v>0.76301010857356788</v>
      </c>
      <c r="AA8" s="51">
        <v>1.9</v>
      </c>
      <c r="AB8" s="50">
        <f t="shared" ref="AB8" si="19">AA8/$R8</f>
        <v>7.1134406589292388E-3</v>
      </c>
      <c r="AC8" s="51">
        <v>11.8</v>
      </c>
      <c r="AD8" s="50">
        <f t="shared" ref="AD8" si="20">AC8/$R8</f>
        <v>4.4178210408086858E-2</v>
      </c>
      <c r="AE8" s="51">
        <v>5</v>
      </c>
      <c r="AF8" s="52">
        <f t="shared" ref="AF8" si="21">AE8/$R8</f>
        <v>1.8719580681392737E-2</v>
      </c>
    </row>
    <row r="9" spans="1:32" x14ac:dyDescent="0.25">
      <c r="A9" s="3"/>
      <c r="B9" s="32" t="s">
        <v>12</v>
      </c>
      <c r="C9" s="36">
        <v>568.6</v>
      </c>
      <c r="D9" s="8">
        <v>7.1</v>
      </c>
      <c r="E9" s="30">
        <f t="shared" si="0"/>
        <v>1.248680970805487E-2</v>
      </c>
      <c r="F9" s="1">
        <v>92.7</v>
      </c>
      <c r="G9" s="30">
        <f t="shared" si="0"/>
        <v>0.16303200844178684</v>
      </c>
      <c r="H9" s="1">
        <v>56.7</v>
      </c>
      <c r="I9" s="30">
        <f t="shared" ref="I9" si="22">H9/$C9</f>
        <v>9.9718607105170595E-2</v>
      </c>
      <c r="J9" s="1">
        <v>310.3</v>
      </c>
      <c r="K9" s="30">
        <f t="shared" ref="K9" si="23">J9/$C9</f>
        <v>0.54572634540977838</v>
      </c>
      <c r="L9" s="1">
        <v>17.399999999999999</v>
      </c>
      <c r="M9" s="30">
        <f t="shared" ref="M9" si="24">L9/$C9</f>
        <v>3.0601477312697852E-2</v>
      </c>
      <c r="N9" s="1">
        <v>67.900000000000006</v>
      </c>
      <c r="O9" s="30">
        <f t="shared" ref="O9" si="25">N9/$C9</f>
        <v>0.11941610974322898</v>
      </c>
      <c r="P9" s="1">
        <v>16.5</v>
      </c>
      <c r="Q9" s="31">
        <f t="shared" ref="Q9" si="26">P9/$C9</f>
        <v>2.9018642279282449E-2</v>
      </c>
      <c r="R9" s="48">
        <v>264</v>
      </c>
      <c r="S9" s="49">
        <v>0.8</v>
      </c>
      <c r="T9" s="50">
        <f t="shared" si="6"/>
        <v>3.0303030303030303E-3</v>
      </c>
      <c r="U9" s="51">
        <v>12.4</v>
      </c>
      <c r="V9" s="50">
        <f t="shared" si="6"/>
        <v>4.6969696969696974E-2</v>
      </c>
      <c r="W9" s="51">
        <v>12.2</v>
      </c>
      <c r="X9" s="50">
        <f t="shared" ref="X9" si="27">W9/$R9</f>
        <v>4.6212121212121211E-2</v>
      </c>
      <c r="Y9" s="51">
        <v>222.7</v>
      </c>
      <c r="Z9" s="50">
        <f t="shared" ref="Z9" si="28">Y9/$R9</f>
        <v>0.84356060606060601</v>
      </c>
      <c r="AA9" s="51">
        <v>3.4</v>
      </c>
      <c r="AB9" s="50">
        <f t="shared" ref="AB9" si="29">AA9/$R9</f>
        <v>1.2878787878787878E-2</v>
      </c>
      <c r="AC9" s="51">
        <v>9.5</v>
      </c>
      <c r="AD9" s="50">
        <f t="shared" ref="AD9" si="30">AC9/$R9</f>
        <v>3.5984848484848488E-2</v>
      </c>
      <c r="AE9" s="51">
        <v>3</v>
      </c>
      <c r="AF9" s="52">
        <f t="shared" ref="AF9" si="31">AE9/$R9</f>
        <v>1.1363636363636364E-2</v>
      </c>
    </row>
    <row r="10" spans="1:32" x14ac:dyDescent="0.25">
      <c r="A10" s="3"/>
      <c r="B10" s="32" t="s">
        <v>13</v>
      </c>
      <c r="C10" s="36">
        <v>492.1</v>
      </c>
      <c r="D10" s="8">
        <v>10.6</v>
      </c>
      <c r="E10" s="30">
        <f t="shared" si="0"/>
        <v>2.1540337329811012E-2</v>
      </c>
      <c r="F10" s="1">
        <v>43.4</v>
      </c>
      <c r="G10" s="30">
        <f t="shared" si="0"/>
        <v>8.8193456614509239E-2</v>
      </c>
      <c r="H10" s="1">
        <v>17</v>
      </c>
      <c r="I10" s="30">
        <f t="shared" ref="I10" si="32">H10/$C10</f>
        <v>3.4545824019508231E-2</v>
      </c>
      <c r="J10" s="1">
        <v>292.39999999999998</v>
      </c>
      <c r="K10" s="30">
        <f t="shared" ref="K10" si="33">J10/$C10</f>
        <v>0.59418817313554151</v>
      </c>
      <c r="L10" s="1">
        <v>11.8</v>
      </c>
      <c r="M10" s="30">
        <f t="shared" ref="M10" si="34">L10/$C10</f>
        <v>2.3978866084129243E-2</v>
      </c>
      <c r="N10" s="1">
        <v>86.8</v>
      </c>
      <c r="O10" s="30">
        <f t="shared" ref="O10" si="35">N10/$C10</f>
        <v>0.17638691322901848</v>
      </c>
      <c r="P10" s="1">
        <v>30.1</v>
      </c>
      <c r="Q10" s="31">
        <f t="shared" ref="Q10" si="36">P10/$C10</f>
        <v>6.1166429587482217E-2</v>
      </c>
      <c r="R10" s="48">
        <v>108.2</v>
      </c>
      <c r="S10" s="49">
        <v>1.6</v>
      </c>
      <c r="T10" s="50">
        <f t="shared" si="6"/>
        <v>1.4787430683918669E-2</v>
      </c>
      <c r="U10" s="51">
        <v>6.8</v>
      </c>
      <c r="V10" s="50">
        <f t="shared" si="6"/>
        <v>6.2846580406654334E-2</v>
      </c>
      <c r="W10" s="51">
        <v>4.3</v>
      </c>
      <c r="X10" s="50">
        <f t="shared" ref="X10" si="37">W10/$R10</f>
        <v>3.974121996303142E-2</v>
      </c>
      <c r="Y10" s="51">
        <v>81.599999999999994</v>
      </c>
      <c r="Z10" s="50">
        <f t="shared" ref="Z10" si="38">Y10/$R10</f>
        <v>0.75415896487985201</v>
      </c>
      <c r="AA10" s="51">
        <v>2.6</v>
      </c>
      <c r="AB10" s="50">
        <f t="shared" ref="AB10" si="39">AA10/$R10</f>
        <v>2.4029574861367836E-2</v>
      </c>
      <c r="AC10" s="51">
        <v>6.2</v>
      </c>
      <c r="AD10" s="50">
        <f t="shared" ref="AD10" si="40">AC10/$R10</f>
        <v>5.7301293900184846E-2</v>
      </c>
      <c r="AE10" s="51">
        <v>5.0999999999999996</v>
      </c>
      <c r="AF10" s="52">
        <f t="shared" ref="AF10" si="41">AE10/$R10</f>
        <v>4.7134935304990751E-2</v>
      </c>
    </row>
    <row r="11" spans="1:32" x14ac:dyDescent="0.25">
      <c r="A11" s="2" t="s">
        <v>36</v>
      </c>
      <c r="B11" s="32" t="s">
        <v>9</v>
      </c>
      <c r="C11" s="36">
        <v>837.8</v>
      </c>
      <c r="D11" s="8">
        <v>44</v>
      </c>
      <c r="E11" s="30">
        <f t="shared" si="0"/>
        <v>5.2518500835521606E-2</v>
      </c>
      <c r="F11" s="1">
        <v>22.5</v>
      </c>
      <c r="G11" s="30">
        <f t="shared" si="0"/>
        <v>2.6856051563619004E-2</v>
      </c>
      <c r="H11" s="1">
        <v>38.799999999999997</v>
      </c>
      <c r="I11" s="30">
        <f t="shared" ref="I11" si="42">H11/$C11</f>
        <v>4.631176891859632E-2</v>
      </c>
      <c r="J11" s="1">
        <v>456</v>
      </c>
      <c r="K11" s="30">
        <f t="shared" ref="K11" si="43">J11/$C11</f>
        <v>0.54428264502267842</v>
      </c>
      <c r="L11" s="1">
        <v>9.1999999999999993</v>
      </c>
      <c r="M11" s="30">
        <f t="shared" ref="M11" si="44">L11/$C11</f>
        <v>1.098114108379088E-2</v>
      </c>
      <c r="N11" s="1">
        <v>170.5</v>
      </c>
      <c r="O11" s="30">
        <f t="shared" ref="O11" si="45">N11/$C11</f>
        <v>0.20350919073764623</v>
      </c>
      <c r="P11" s="1">
        <v>96.8</v>
      </c>
      <c r="Q11" s="31">
        <f t="shared" ref="Q11" si="46">P11/$C11</f>
        <v>0.11554070183814753</v>
      </c>
      <c r="R11" s="48">
        <v>284.39999999999998</v>
      </c>
      <c r="S11" s="49">
        <v>9</v>
      </c>
      <c r="T11" s="50">
        <f t="shared" si="6"/>
        <v>3.1645569620253167E-2</v>
      </c>
      <c r="U11" s="51">
        <v>14.2</v>
      </c>
      <c r="V11" s="50">
        <f t="shared" si="6"/>
        <v>4.9929676511954992E-2</v>
      </c>
      <c r="W11" s="51">
        <v>9.1</v>
      </c>
      <c r="X11" s="50">
        <f t="shared" ref="X11" si="47">W11/$R11</f>
        <v>3.1997187060478202E-2</v>
      </c>
      <c r="Y11" s="51">
        <v>227.9</v>
      </c>
      <c r="Z11" s="50">
        <f t="shared" ref="Z11" si="48">Y11/$R11</f>
        <v>0.80133614627285521</v>
      </c>
      <c r="AA11" s="51">
        <v>0.8</v>
      </c>
      <c r="AB11" s="50">
        <f t="shared" ref="AB11" si="49">AA11/$R11</f>
        <v>2.8129395218002818E-3</v>
      </c>
      <c r="AC11" s="51">
        <v>14.6</v>
      </c>
      <c r="AD11" s="50">
        <f t="shared" ref="AD11" si="50">AC11/$R11</f>
        <v>5.1336146272855133E-2</v>
      </c>
      <c r="AE11" s="51">
        <v>8.8000000000000007</v>
      </c>
      <c r="AF11" s="52">
        <f t="shared" ref="AF11" si="51">AE11/$R11</f>
        <v>3.0942334739803099E-2</v>
      </c>
    </row>
    <row r="12" spans="1:32" x14ac:dyDescent="0.25">
      <c r="A12" s="3"/>
      <c r="B12" s="32" t="s">
        <v>10</v>
      </c>
      <c r="C12" s="36">
        <v>771</v>
      </c>
      <c r="D12" s="8">
        <v>47.4</v>
      </c>
      <c r="E12" s="30">
        <f t="shared" si="0"/>
        <v>6.147859922178988E-2</v>
      </c>
      <c r="F12" s="1">
        <v>32.5</v>
      </c>
      <c r="G12" s="30">
        <f t="shared" si="0"/>
        <v>4.2153047989623868E-2</v>
      </c>
      <c r="H12" s="1">
        <v>45.7</v>
      </c>
      <c r="I12" s="30">
        <f t="shared" ref="I12" si="52">H12/$C12</f>
        <v>5.9273670557717255E-2</v>
      </c>
      <c r="J12" s="1">
        <v>406.3</v>
      </c>
      <c r="K12" s="30">
        <f t="shared" ref="K12" si="53">J12/$C12</f>
        <v>0.52697795071335929</v>
      </c>
      <c r="L12" s="1">
        <v>7.1</v>
      </c>
      <c r="M12" s="30">
        <f t="shared" ref="M12" si="54">L12/$C12</f>
        <v>9.2088197146562908E-3</v>
      </c>
      <c r="N12" s="1">
        <v>193.1</v>
      </c>
      <c r="O12" s="30">
        <f t="shared" ref="O12" si="55">N12/$C12</f>
        <v>0.25045395590142672</v>
      </c>
      <c r="P12" s="1">
        <v>38.9</v>
      </c>
      <c r="Q12" s="31">
        <f t="shared" ref="Q12" si="56">P12/$C12</f>
        <v>5.045395590142672E-2</v>
      </c>
      <c r="R12" s="48">
        <v>254.5</v>
      </c>
      <c r="S12" s="49">
        <v>14.2</v>
      </c>
      <c r="T12" s="50">
        <f t="shared" si="6"/>
        <v>5.579567779960707E-2</v>
      </c>
      <c r="U12" s="51">
        <v>9.1999999999999993</v>
      </c>
      <c r="V12" s="50">
        <f t="shared" si="6"/>
        <v>3.614931237721021E-2</v>
      </c>
      <c r="W12" s="51">
        <v>8.9</v>
      </c>
      <c r="X12" s="50">
        <f t="shared" ref="X12" si="57">W12/$R12</f>
        <v>3.4970530451866405E-2</v>
      </c>
      <c r="Y12" s="51">
        <v>190.5</v>
      </c>
      <c r="Z12" s="50">
        <f t="shared" ref="Z12" si="58">Y12/$R12</f>
        <v>0.7485265225933202</v>
      </c>
      <c r="AA12" s="51">
        <v>0.5</v>
      </c>
      <c r="AB12" s="50">
        <f t="shared" ref="AB12" si="59">AA12/$R12</f>
        <v>1.9646365422396855E-3</v>
      </c>
      <c r="AC12" s="51">
        <v>20</v>
      </c>
      <c r="AD12" s="50">
        <f t="shared" ref="AD12" si="60">AC12/$R12</f>
        <v>7.8585461689587424E-2</v>
      </c>
      <c r="AE12" s="51">
        <v>11.3</v>
      </c>
      <c r="AF12" s="52">
        <f t="shared" ref="AF12" si="61">AE12/$R12</f>
        <v>4.4400785854616896E-2</v>
      </c>
    </row>
    <row r="13" spans="1:32" x14ac:dyDescent="0.25">
      <c r="A13" s="3"/>
      <c r="B13" s="32" t="s">
        <v>11</v>
      </c>
      <c r="C13" s="36">
        <v>602.1</v>
      </c>
      <c r="D13" s="8">
        <v>46.7</v>
      </c>
      <c r="E13" s="30">
        <f t="shared" si="0"/>
        <v>7.7561866799534959E-2</v>
      </c>
      <c r="F13" s="1">
        <v>24.8</v>
      </c>
      <c r="G13" s="30">
        <f t="shared" si="0"/>
        <v>4.1189171234014284E-2</v>
      </c>
      <c r="H13" s="1">
        <v>41.9</v>
      </c>
      <c r="I13" s="30">
        <f t="shared" ref="I13" si="62">H13/$C13</f>
        <v>6.9589769141338645E-2</v>
      </c>
      <c r="J13" s="1">
        <v>283.60000000000002</v>
      </c>
      <c r="K13" s="30">
        <f t="shared" ref="K13" si="63">J13/$C13</f>
        <v>0.47101810330509886</v>
      </c>
      <c r="L13" s="1">
        <v>0.7</v>
      </c>
      <c r="M13" s="30">
        <f t="shared" ref="M13" si="64">L13/$C13</f>
        <v>1.1625975751536287E-3</v>
      </c>
      <c r="N13" s="1">
        <v>164.7</v>
      </c>
      <c r="O13" s="30">
        <f t="shared" ref="O13" si="65">N13/$C13</f>
        <v>0.27354260089686094</v>
      </c>
      <c r="P13" s="1">
        <v>39.700000000000003</v>
      </c>
      <c r="Q13" s="31">
        <f t="shared" ref="Q13" si="66">P13/$C13</f>
        <v>6.5935891047998671E-2</v>
      </c>
      <c r="R13" s="48">
        <v>153.80000000000001</v>
      </c>
      <c r="S13" s="49">
        <v>9.1</v>
      </c>
      <c r="T13" s="50">
        <f t="shared" si="6"/>
        <v>5.9167750325097523E-2</v>
      </c>
      <c r="U13" s="51">
        <v>7.9</v>
      </c>
      <c r="V13" s="50">
        <f t="shared" si="6"/>
        <v>5.1365409622886868E-2</v>
      </c>
      <c r="W13" s="51">
        <v>7.4</v>
      </c>
      <c r="X13" s="50">
        <f t="shared" ref="X13" si="67">W13/$R13</f>
        <v>4.8114434330299091E-2</v>
      </c>
      <c r="Y13" s="51">
        <v>108.4</v>
      </c>
      <c r="Z13" s="50">
        <f t="shared" ref="Z13" si="68">Y13/$R13</f>
        <v>0.70481144343302993</v>
      </c>
      <c r="AA13" s="51">
        <v>1.1000000000000001</v>
      </c>
      <c r="AB13" s="50">
        <f t="shared" ref="AB13" si="69">AA13/$R13</f>
        <v>7.1521456436931079E-3</v>
      </c>
      <c r="AC13" s="51">
        <v>15.2</v>
      </c>
      <c r="AD13" s="50">
        <f t="shared" ref="AD13" si="70">AC13/$R13</f>
        <v>9.8829648894668387E-2</v>
      </c>
      <c r="AE13" s="51">
        <v>4.7</v>
      </c>
      <c r="AF13" s="52">
        <f t="shared" ref="AF13" si="71">AE13/$R13</f>
        <v>3.0559167750325095E-2</v>
      </c>
    </row>
    <row r="14" spans="1:32" x14ac:dyDescent="0.25">
      <c r="A14" s="3"/>
      <c r="B14" s="32" t="s">
        <v>12</v>
      </c>
      <c r="C14" s="36">
        <v>590.20000000000005</v>
      </c>
      <c r="D14" s="8">
        <v>38.1</v>
      </c>
      <c r="E14" s="30">
        <f t="shared" si="0"/>
        <v>6.4554388342934602E-2</v>
      </c>
      <c r="F14" s="1">
        <v>19.7</v>
      </c>
      <c r="G14" s="30">
        <f t="shared" si="0"/>
        <v>3.3378515757370379E-2</v>
      </c>
      <c r="H14" s="1">
        <v>51.5</v>
      </c>
      <c r="I14" s="30">
        <f t="shared" ref="I14" si="72">H14/$C14</f>
        <v>8.7258556421552003E-2</v>
      </c>
      <c r="J14" s="1">
        <v>298.3</v>
      </c>
      <c r="K14" s="30">
        <f t="shared" ref="K14" si="73">J14/$C14</f>
        <v>0.50542189088444589</v>
      </c>
      <c r="L14" s="1">
        <v>25.4</v>
      </c>
      <c r="M14" s="30">
        <f t="shared" ref="M14" si="74">L14/$C14</f>
        <v>4.3036258895289725E-2</v>
      </c>
      <c r="N14" s="1">
        <v>136.1</v>
      </c>
      <c r="O14" s="30">
        <f t="shared" ref="O14" si="75">N14/$C14</f>
        <v>0.23059979667909181</v>
      </c>
      <c r="P14" s="1">
        <v>21.1</v>
      </c>
      <c r="Q14" s="31">
        <f t="shared" ref="Q14" si="76">P14/$C14</f>
        <v>3.5750593019315484E-2</v>
      </c>
      <c r="R14" s="48">
        <v>222</v>
      </c>
      <c r="S14" s="49">
        <v>11.4</v>
      </c>
      <c r="T14" s="50">
        <f t="shared" si="6"/>
        <v>5.1351351351351354E-2</v>
      </c>
      <c r="U14" s="51">
        <v>7.5</v>
      </c>
      <c r="V14" s="50">
        <f t="shared" si="6"/>
        <v>3.3783783783783786E-2</v>
      </c>
      <c r="W14" s="51">
        <v>9.6</v>
      </c>
      <c r="X14" s="50">
        <f t="shared" ref="X14" si="77">W14/$R14</f>
        <v>4.3243243243243239E-2</v>
      </c>
      <c r="Y14" s="51">
        <v>164.3</v>
      </c>
      <c r="Z14" s="50">
        <f t="shared" ref="Z14" si="78">Y14/$R14</f>
        <v>0.74009009009009019</v>
      </c>
      <c r="AA14" s="51">
        <v>0.4</v>
      </c>
      <c r="AB14" s="50">
        <f t="shared" ref="AB14" si="79">AA14/$R14</f>
        <v>1.8018018018018018E-3</v>
      </c>
      <c r="AC14" s="51">
        <v>21.5</v>
      </c>
      <c r="AD14" s="50">
        <f t="shared" ref="AD14" si="80">AC14/$R14</f>
        <v>9.6846846846846843E-2</v>
      </c>
      <c r="AE14" s="51">
        <v>7.3</v>
      </c>
      <c r="AF14" s="52">
        <f t="shared" ref="AF14" si="81">AE14/$R14</f>
        <v>3.288288288288288E-2</v>
      </c>
    </row>
    <row r="15" spans="1:32" ht="15.75" thickBot="1" x14ac:dyDescent="0.3">
      <c r="A15" s="14"/>
      <c r="B15" s="78" t="s">
        <v>13</v>
      </c>
      <c r="C15" s="79">
        <v>580.79999999999995</v>
      </c>
      <c r="D15" s="15">
        <v>41.1</v>
      </c>
      <c r="E15" s="80">
        <f t="shared" si="0"/>
        <v>7.0764462809917369E-2</v>
      </c>
      <c r="F15" s="16">
        <v>17.899999999999999</v>
      </c>
      <c r="G15" s="80">
        <f t="shared" si="0"/>
        <v>3.0819559228650137E-2</v>
      </c>
      <c r="H15" s="16">
        <v>45.5</v>
      </c>
      <c r="I15" s="80">
        <f t="shared" ref="I15" si="82">H15/$C15</f>
        <v>7.8340220385674939E-2</v>
      </c>
      <c r="J15" s="16">
        <v>310.8</v>
      </c>
      <c r="K15" s="80">
        <f t="shared" ref="K15" si="83">J15/$C15</f>
        <v>0.53512396694214881</v>
      </c>
      <c r="L15" s="16">
        <v>6.8</v>
      </c>
      <c r="M15" s="80">
        <f t="shared" ref="M15" si="84">L15/$C15</f>
        <v>1.1707988980716254E-2</v>
      </c>
      <c r="N15" s="16">
        <v>135.30000000000001</v>
      </c>
      <c r="O15" s="80">
        <f t="shared" ref="O15" si="85">N15/$C15</f>
        <v>0.2329545454545455</v>
      </c>
      <c r="P15" s="16">
        <v>23.4</v>
      </c>
      <c r="Q15" s="81">
        <f t="shared" ref="Q15" si="86">P15/$C15</f>
        <v>4.0289256198347105E-2</v>
      </c>
      <c r="R15" s="82">
        <v>164.7</v>
      </c>
      <c r="S15" s="83">
        <v>12.8</v>
      </c>
      <c r="T15" s="84">
        <f t="shared" si="6"/>
        <v>7.7717061323618705E-2</v>
      </c>
      <c r="U15" s="85">
        <v>9.1</v>
      </c>
      <c r="V15" s="84">
        <f t="shared" si="6"/>
        <v>5.525197328476017E-2</v>
      </c>
      <c r="W15" s="85">
        <v>10</v>
      </c>
      <c r="X15" s="84">
        <f t="shared" ref="X15" si="87">W15/$R15</f>
        <v>6.0716454159077116E-2</v>
      </c>
      <c r="Y15" s="85">
        <v>113.7</v>
      </c>
      <c r="Z15" s="84">
        <f t="shared" ref="Z15" si="88">Y15/$R15</f>
        <v>0.69034608378870677</v>
      </c>
      <c r="AA15" s="85">
        <v>1.5</v>
      </c>
      <c r="AB15" s="84">
        <f t="shared" ref="AB15" si="89">AA15/$R15</f>
        <v>9.1074681238615673E-3</v>
      </c>
      <c r="AC15" s="85">
        <v>10</v>
      </c>
      <c r="AD15" s="84">
        <f t="shared" ref="AD15" si="90">AC15/$R15</f>
        <v>6.0716454159077116E-2</v>
      </c>
      <c r="AE15" s="85">
        <v>7.6</v>
      </c>
      <c r="AF15" s="86">
        <f t="shared" ref="AF15" si="91">AE15/$R15</f>
        <v>4.6144505160898602E-2</v>
      </c>
    </row>
    <row r="16" spans="1:32" x14ac:dyDescent="0.25">
      <c r="A16" s="17" t="s">
        <v>14</v>
      </c>
      <c r="B16" s="87" t="s">
        <v>9</v>
      </c>
      <c r="C16" s="88">
        <v>1393.2</v>
      </c>
      <c r="D16" s="18">
        <v>50.8</v>
      </c>
      <c r="E16" s="92">
        <f t="shared" si="0"/>
        <v>3.6462819408555842E-2</v>
      </c>
      <c r="F16" s="19">
        <v>105.5</v>
      </c>
      <c r="G16" s="92">
        <f t="shared" si="0"/>
        <v>7.5724949755957505E-2</v>
      </c>
      <c r="H16" s="19">
        <v>46.5</v>
      </c>
      <c r="I16" s="92">
        <f t="shared" ref="I16" si="92">H16/$C16</f>
        <v>3.3376399655469423E-2</v>
      </c>
      <c r="J16" s="19">
        <v>711.5</v>
      </c>
      <c r="K16" s="92">
        <f t="shared" ref="K16" si="93">J16/$C16</f>
        <v>0.51069480333046224</v>
      </c>
      <c r="L16" s="19">
        <v>10.6</v>
      </c>
      <c r="M16" s="92">
        <f t="shared" ref="M16" si="94">L16/$C16</f>
        <v>7.6083835773758249E-3</v>
      </c>
      <c r="N16" s="19">
        <v>304.8</v>
      </c>
      <c r="O16" s="92">
        <f t="shared" ref="O16" si="95">N16/$C16</f>
        <v>0.21877691645133507</v>
      </c>
      <c r="P16" s="19">
        <v>163.5</v>
      </c>
      <c r="Q16" s="93">
        <f t="shared" ref="Q16" si="96">P16/$C16</f>
        <v>0.11735572782084409</v>
      </c>
      <c r="R16" s="89">
        <v>747.1</v>
      </c>
      <c r="S16" s="90">
        <v>11.3</v>
      </c>
      <c r="T16" s="94">
        <f t="shared" si="6"/>
        <v>1.5125150582251373E-2</v>
      </c>
      <c r="U16" s="91">
        <v>49.6</v>
      </c>
      <c r="V16" s="94">
        <f t="shared" si="6"/>
        <v>6.6390041493775934E-2</v>
      </c>
      <c r="W16" s="91">
        <v>26.3</v>
      </c>
      <c r="X16" s="94">
        <f t="shared" ref="X16" si="97">W16/$R16</f>
        <v>3.5202784098514253E-2</v>
      </c>
      <c r="Y16" s="91">
        <v>592.9</v>
      </c>
      <c r="Z16" s="94">
        <f t="shared" ref="Z16" si="98">Y16/$R16</f>
        <v>0.79360192745281755</v>
      </c>
      <c r="AA16" s="91">
        <v>1.5</v>
      </c>
      <c r="AB16" s="94">
        <f t="shared" ref="AB16" si="99">AA16/$R16</f>
        <v>2.0077633516262881E-3</v>
      </c>
      <c r="AC16" s="91">
        <v>30.1</v>
      </c>
      <c r="AD16" s="94">
        <f t="shared" ref="AD16" si="100">AC16/$R16</f>
        <v>4.0289117922634184E-2</v>
      </c>
      <c r="AE16" s="91">
        <v>35.4</v>
      </c>
      <c r="AF16" s="95">
        <f t="shared" ref="AF16" si="101">AE16/$R16</f>
        <v>4.73832150983804E-2</v>
      </c>
    </row>
    <row r="17" spans="1:32" x14ac:dyDescent="0.25">
      <c r="A17" s="2"/>
      <c r="B17" s="32" t="s">
        <v>10</v>
      </c>
      <c r="C17" s="36">
        <v>1524.5</v>
      </c>
      <c r="D17" s="9">
        <v>49.3</v>
      </c>
      <c r="E17" s="96">
        <f t="shared" si="0"/>
        <v>3.2338471630042637E-2</v>
      </c>
      <c r="F17" s="10">
        <v>111.3</v>
      </c>
      <c r="G17" s="96">
        <f t="shared" si="0"/>
        <v>7.3007543456871105E-2</v>
      </c>
      <c r="H17" s="10">
        <v>59.2</v>
      </c>
      <c r="I17" s="96">
        <f t="shared" ref="I17" si="102">H17/$C17</f>
        <v>3.8832404066907182E-2</v>
      </c>
      <c r="J17" s="10">
        <v>725.7</v>
      </c>
      <c r="K17" s="96">
        <f t="shared" ref="K17" si="103">J17/$C17</f>
        <v>0.47602492620531323</v>
      </c>
      <c r="L17" s="10">
        <v>11</v>
      </c>
      <c r="M17" s="96">
        <f t="shared" ref="M17" si="104">L17/$C17</f>
        <v>7.215480485405051E-3</v>
      </c>
      <c r="N17" s="10">
        <v>350.3</v>
      </c>
      <c r="O17" s="96">
        <f t="shared" ref="O17" si="105">N17/$C17</f>
        <v>0.22978025582158085</v>
      </c>
      <c r="P17" s="10">
        <v>217.7</v>
      </c>
      <c r="Q17" s="97">
        <f t="shared" ref="Q17" si="106">P17/$C17</f>
        <v>0.14280091833387995</v>
      </c>
      <c r="R17" s="48">
        <v>593.9</v>
      </c>
      <c r="S17" s="53">
        <v>15.3</v>
      </c>
      <c r="T17" s="98">
        <f t="shared" si="6"/>
        <v>2.5761912779929282E-2</v>
      </c>
      <c r="U17" s="54">
        <v>38.5</v>
      </c>
      <c r="V17" s="98">
        <f t="shared" si="6"/>
        <v>6.4825728237076954E-2</v>
      </c>
      <c r="W17" s="54">
        <v>18.100000000000001</v>
      </c>
      <c r="X17" s="98">
        <f t="shared" ref="X17" si="107">W17/$R17</f>
        <v>3.0476511197171246E-2</v>
      </c>
      <c r="Y17" s="54">
        <v>439.6</v>
      </c>
      <c r="Z17" s="98">
        <f t="shared" ref="Z17" si="108">Y17/$R17</f>
        <v>0.7401919515069878</v>
      </c>
      <c r="AA17" s="54">
        <v>1.5</v>
      </c>
      <c r="AB17" s="98">
        <f t="shared" ref="AB17" si="109">AA17/$R17</f>
        <v>2.5256777235224785E-3</v>
      </c>
      <c r="AC17" s="54">
        <v>46.7</v>
      </c>
      <c r="AD17" s="98">
        <f t="shared" ref="AD17" si="110">AC17/$R17</f>
        <v>7.8632766458999845E-2</v>
      </c>
      <c r="AE17" s="54">
        <v>34.200000000000003</v>
      </c>
      <c r="AF17" s="99">
        <f t="shared" ref="AF17" si="111">AE17/$R17</f>
        <v>5.7585452096312516E-2</v>
      </c>
    </row>
    <row r="18" spans="1:32" x14ac:dyDescent="0.25">
      <c r="A18" s="2"/>
      <c r="B18" s="32" t="s">
        <v>11</v>
      </c>
      <c r="C18" s="36">
        <v>1239</v>
      </c>
      <c r="D18" s="9">
        <v>58.9</v>
      </c>
      <c r="E18" s="96">
        <f t="shared" si="0"/>
        <v>4.7538337368845843E-2</v>
      </c>
      <c r="F18" s="10">
        <v>68.3</v>
      </c>
      <c r="G18" s="96">
        <f t="shared" si="0"/>
        <v>5.512510088781275E-2</v>
      </c>
      <c r="H18" s="10">
        <v>187</v>
      </c>
      <c r="I18" s="96">
        <f t="shared" ref="I18" si="112">H18/$C18</f>
        <v>0.15092816787732041</v>
      </c>
      <c r="J18" s="10">
        <v>558.5</v>
      </c>
      <c r="K18" s="96">
        <f t="shared" ref="K18" si="113">J18/$C18</f>
        <v>0.45076674737691685</v>
      </c>
      <c r="L18" s="10">
        <v>7.9</v>
      </c>
      <c r="M18" s="96">
        <f t="shared" ref="M18" si="114">L18/$C18</f>
        <v>6.3761097659402743E-3</v>
      </c>
      <c r="N18" s="10">
        <v>312.7</v>
      </c>
      <c r="O18" s="96">
        <f t="shared" ref="O18" si="115">N18/$C18</f>
        <v>0.25238095238095237</v>
      </c>
      <c r="P18" s="10">
        <v>45.7</v>
      </c>
      <c r="Q18" s="97">
        <f t="shared" ref="Q18" si="116">P18/$C18</f>
        <v>3.6884584342211466E-2</v>
      </c>
      <c r="R18" s="48">
        <v>420.9</v>
      </c>
      <c r="S18" s="53">
        <v>10.1</v>
      </c>
      <c r="T18" s="98">
        <f t="shared" si="6"/>
        <v>2.3996198622000475E-2</v>
      </c>
      <c r="U18" s="54">
        <v>36.9</v>
      </c>
      <c r="V18" s="98">
        <f t="shared" si="6"/>
        <v>8.7669280114041348E-2</v>
      </c>
      <c r="W18" s="54">
        <v>22</v>
      </c>
      <c r="X18" s="98">
        <f t="shared" ref="X18" si="117">W18/$R18</f>
        <v>5.2268947493466382E-2</v>
      </c>
      <c r="Y18" s="54">
        <v>312.2</v>
      </c>
      <c r="Z18" s="98">
        <f t="shared" ref="Z18" si="118">Y18/$R18</f>
        <v>0.74174388215728204</v>
      </c>
      <c r="AA18" s="54">
        <v>3</v>
      </c>
      <c r="AB18" s="98">
        <f t="shared" ref="AB18" si="119">AA18/$R18</f>
        <v>7.1275837491090524E-3</v>
      </c>
      <c r="AC18" s="54">
        <v>27</v>
      </c>
      <c r="AD18" s="98">
        <f t="shared" ref="AD18" si="120">AC18/$R18</f>
        <v>6.4148253741981479E-2</v>
      </c>
      <c r="AE18" s="54">
        <v>9.6999999999999993</v>
      </c>
      <c r="AF18" s="99">
        <f t="shared" ref="AF18" si="121">AE18/$R18</f>
        <v>2.3045854122119267E-2</v>
      </c>
    </row>
    <row r="19" spans="1:32" x14ac:dyDescent="0.25">
      <c r="A19" s="2"/>
      <c r="B19" s="32" t="s">
        <v>12</v>
      </c>
      <c r="C19" s="36">
        <v>1158.8</v>
      </c>
      <c r="D19" s="9">
        <v>45.2</v>
      </c>
      <c r="E19" s="96">
        <f t="shared" si="0"/>
        <v>3.9005868139454614E-2</v>
      </c>
      <c r="F19" s="10">
        <v>112.4</v>
      </c>
      <c r="G19" s="96">
        <f t="shared" si="0"/>
        <v>9.6996893337935805E-2</v>
      </c>
      <c r="H19" s="10">
        <v>108.2</v>
      </c>
      <c r="I19" s="96">
        <f t="shared" ref="I19" si="122">H19/$C19</f>
        <v>9.337245426303073E-2</v>
      </c>
      <c r="J19" s="10">
        <v>608.6</v>
      </c>
      <c r="K19" s="96">
        <f t="shared" ref="K19" si="123">J19/$C19</f>
        <v>0.52519848118743528</v>
      </c>
      <c r="L19" s="10">
        <v>42.8</v>
      </c>
      <c r="M19" s="96">
        <f t="shared" ref="M19" si="124">L19/$C19</f>
        <v>3.6934760096651705E-2</v>
      </c>
      <c r="N19" s="10">
        <v>204</v>
      </c>
      <c r="O19" s="96">
        <f t="shared" ref="O19" si="125">N19/$C19</f>
        <v>0.17604418363824648</v>
      </c>
      <c r="P19" s="10">
        <v>37.6</v>
      </c>
      <c r="Q19" s="97">
        <f t="shared" ref="Q19" si="126">P19/$C19</f>
        <v>3.2447359337245428E-2</v>
      </c>
      <c r="R19" s="48">
        <v>486</v>
      </c>
      <c r="S19" s="53">
        <v>12.2</v>
      </c>
      <c r="T19" s="98">
        <f t="shared" si="6"/>
        <v>2.5102880658436213E-2</v>
      </c>
      <c r="U19" s="54">
        <v>19.899999999999999</v>
      </c>
      <c r="V19" s="98">
        <f t="shared" si="6"/>
        <v>4.0946502057613167E-2</v>
      </c>
      <c r="W19" s="54">
        <v>21.8</v>
      </c>
      <c r="X19" s="98">
        <f t="shared" ref="X19" si="127">W19/$R19</f>
        <v>4.4855967078189299E-2</v>
      </c>
      <c r="Y19" s="54">
        <v>387</v>
      </c>
      <c r="Z19" s="98">
        <f t="shared" ref="Z19" si="128">Y19/$R19</f>
        <v>0.79629629629629628</v>
      </c>
      <c r="AA19" s="54">
        <v>3.8</v>
      </c>
      <c r="AB19" s="98">
        <f t="shared" ref="AB19" si="129">AA19/$R19</f>
        <v>7.8189300411522639E-3</v>
      </c>
      <c r="AC19" s="54">
        <v>31</v>
      </c>
      <c r="AD19" s="98">
        <f t="shared" ref="AD19" si="130">AC19/$R19</f>
        <v>6.3786008230452676E-2</v>
      </c>
      <c r="AE19" s="54">
        <v>10.3</v>
      </c>
      <c r="AF19" s="99">
        <f t="shared" ref="AF19" si="131">AE19/$R19</f>
        <v>2.1193415637860084E-2</v>
      </c>
    </row>
    <row r="20" spans="1:32" ht="15.75" thickBot="1" x14ac:dyDescent="0.3">
      <c r="A20" s="11"/>
      <c r="B20" s="33" t="s">
        <v>13</v>
      </c>
      <c r="C20" s="37">
        <v>1072.9000000000001</v>
      </c>
      <c r="D20" s="12">
        <v>51.7</v>
      </c>
      <c r="E20" s="100">
        <f t="shared" si="0"/>
        <v>4.8187156305340664E-2</v>
      </c>
      <c r="F20" s="13">
        <v>61.2</v>
      </c>
      <c r="G20" s="100">
        <f t="shared" si="0"/>
        <v>5.7041662783111194E-2</v>
      </c>
      <c r="H20" s="13">
        <v>62.5</v>
      </c>
      <c r="I20" s="100">
        <f t="shared" ref="I20" si="132">H20/$C20</f>
        <v>5.8253332090595578E-2</v>
      </c>
      <c r="J20" s="13">
        <v>603.29999999999995</v>
      </c>
      <c r="K20" s="100">
        <f t="shared" ref="K20" si="133">J20/$C20</f>
        <v>0.56230776400410099</v>
      </c>
      <c r="L20" s="13">
        <v>18.600000000000001</v>
      </c>
      <c r="M20" s="100">
        <f t="shared" ref="M20" si="134">L20/$C20</f>
        <v>1.7336191630161243E-2</v>
      </c>
      <c r="N20" s="13">
        <v>222.2</v>
      </c>
      <c r="O20" s="100">
        <f t="shared" ref="O20" si="135">N20/$C20</f>
        <v>0.20710224624848539</v>
      </c>
      <c r="P20" s="13">
        <v>53.4</v>
      </c>
      <c r="Q20" s="101">
        <f t="shared" ref="Q20" si="136">P20/$C20</f>
        <v>4.9771646938204857E-2</v>
      </c>
      <c r="R20" s="55">
        <v>272.89999999999998</v>
      </c>
      <c r="S20" s="56">
        <v>14.4</v>
      </c>
      <c r="T20" s="102">
        <f t="shared" si="6"/>
        <v>5.2766581165262005E-2</v>
      </c>
      <c r="U20" s="57">
        <v>15.9</v>
      </c>
      <c r="V20" s="102">
        <f t="shared" si="6"/>
        <v>5.8263100036643464E-2</v>
      </c>
      <c r="W20" s="57">
        <v>14.3</v>
      </c>
      <c r="X20" s="102">
        <f t="shared" ref="X20" si="137">W20/$R20</f>
        <v>5.2400146573836577E-2</v>
      </c>
      <c r="Y20" s="57">
        <v>195.3</v>
      </c>
      <c r="Z20" s="102">
        <f t="shared" ref="Z20" si="138">Y20/$R20</f>
        <v>0.71564675705386593</v>
      </c>
      <c r="AA20" s="57">
        <v>4.0999999999999996</v>
      </c>
      <c r="AB20" s="102">
        <f t="shared" ref="AB20" si="139">AA20/$R20</f>
        <v>1.5023818248442653E-2</v>
      </c>
      <c r="AC20" s="57">
        <v>16.2</v>
      </c>
      <c r="AD20" s="102">
        <f t="shared" ref="AD20" si="140">AC20/$R20</f>
        <v>5.9362403810919756E-2</v>
      </c>
      <c r="AE20" s="57">
        <v>12.7</v>
      </c>
      <c r="AF20" s="103">
        <f t="shared" ref="AF20" si="141">AE20/$R20</f>
        <v>4.6537193111029683E-2</v>
      </c>
    </row>
    <row r="22" spans="1:32" x14ac:dyDescent="0.25">
      <c r="A22" s="26" t="s">
        <v>15</v>
      </c>
    </row>
    <row r="23" spans="1:32" x14ac:dyDescent="0.25">
      <c r="A23" s="27" t="s">
        <v>16</v>
      </c>
    </row>
    <row r="24" spans="1:32" x14ac:dyDescent="0.25">
      <c r="A24" s="27" t="s">
        <v>17</v>
      </c>
    </row>
    <row r="26" spans="1:32" x14ac:dyDescent="0.25">
      <c r="A26" s="23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2" x14ac:dyDescent="0.25">
      <c r="A27" s="23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2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2" x14ac:dyDescent="0.25">
      <c r="A29" s="23" t="s">
        <v>20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2" x14ac:dyDescent="0.25">
      <c r="A30" s="23" t="s">
        <v>21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2" spans="1:32" x14ac:dyDescent="0.25">
      <c r="A32" s="23" t="s">
        <v>22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x14ac:dyDescent="0.25">
      <c r="A33" s="23" t="s">
        <v>23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x14ac:dyDescent="0.2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x14ac:dyDescent="0.25">
      <c r="A35" s="23" t="s">
        <v>24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x14ac:dyDescent="0.2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x14ac:dyDescent="0.25">
      <c r="A37" s="23" t="s">
        <v>25</v>
      </c>
    </row>
    <row r="38" spans="1:31" x14ac:dyDescent="0.25">
      <c r="A38" s="23" t="s">
        <v>26</v>
      </c>
    </row>
    <row r="42" spans="1:31" x14ac:dyDescent="0.25">
      <c r="A42" s="23" t="s">
        <v>27</v>
      </c>
    </row>
    <row r="43" spans="1:31" x14ac:dyDescent="0.25">
      <c r="A43" s="23" t="s">
        <v>28</v>
      </c>
    </row>
    <row r="46" spans="1:31" x14ac:dyDescent="0.25">
      <c r="A46" s="28" t="s">
        <v>32</v>
      </c>
    </row>
    <row r="47" spans="1:31" x14ac:dyDescent="0.25">
      <c r="A47" s="28" t="s">
        <v>33</v>
      </c>
    </row>
    <row r="48" spans="1:31" x14ac:dyDescent="0.25">
      <c r="A48" s="29" t="s">
        <v>34</v>
      </c>
    </row>
    <row r="49" spans="1:1" x14ac:dyDescent="0.25">
      <c r="A49" s="29" t="s">
        <v>42</v>
      </c>
    </row>
    <row r="50" spans="1:1" x14ac:dyDescent="0.25">
      <c r="A50" s="28"/>
    </row>
    <row r="51" spans="1:1" x14ac:dyDescent="0.25">
      <c r="A51" s="28" t="s">
        <v>37</v>
      </c>
    </row>
  </sheetData>
  <mergeCells count="16">
    <mergeCell ref="AC4:AD4"/>
    <mergeCell ref="AE4:AF4"/>
    <mergeCell ref="C3:Q3"/>
    <mergeCell ref="R3:AF3"/>
    <mergeCell ref="D4:E4"/>
    <mergeCell ref="F4:G4"/>
    <mergeCell ref="H4:I4"/>
    <mergeCell ref="J4:K4"/>
    <mergeCell ref="L4:M4"/>
    <mergeCell ref="N4:O4"/>
    <mergeCell ref="P4:Q4"/>
    <mergeCell ref="S4:T4"/>
    <mergeCell ref="U4:V4"/>
    <mergeCell ref="W4:X4"/>
    <mergeCell ref="Y4:Z4"/>
    <mergeCell ref="AA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MSG070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2019-04-17T12:00:32Z</dcterms:created>
  <dcterms:modified xsi:type="dcterms:W3CDTF">2019-04-18T12:39:22Z</dcterms:modified>
</cp:coreProperties>
</file>