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NL\Originals_more_recent\Tabular_data\Info_level_A\Topic_GrowStock\"/>
    </mc:Choice>
  </mc:AlternateContent>
  <bookViews>
    <workbookView xWindow="120" yWindow="90" windowWidth="23895" windowHeight="14535"/>
  </bookViews>
  <sheets>
    <sheet name="Sheet1" sheetId="1" r:id="rId1"/>
  </sheets>
  <calcPr calcId="162913" iterateDelta="1E-4"/>
</workbook>
</file>

<file path=xl/calcChain.xml><?xml version="1.0" encoding="utf-8"?>
<calcChain xmlns="http://schemas.openxmlformats.org/spreadsheetml/2006/main">
  <c r="P22" i="1" l="1"/>
  <c r="P21" i="1"/>
  <c r="P20" i="1"/>
  <c r="P19" i="1"/>
  <c r="P18" i="1"/>
  <c r="P17" i="1"/>
  <c r="P23" i="1" s="1"/>
  <c r="P24" i="1" s="1"/>
  <c r="P16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B24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B23" i="1"/>
  <c r="P15" i="1" l="1"/>
  <c r="P4" i="1"/>
  <c r="P5" i="1"/>
  <c r="P6" i="1"/>
  <c r="P7" i="1"/>
  <c r="P8" i="1"/>
  <c r="P9" i="1"/>
  <c r="P10" i="1"/>
  <c r="P11" i="1"/>
  <c r="P12" i="1"/>
  <c r="P13" i="1"/>
  <c r="P14" i="1"/>
  <c r="P3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B15" i="1"/>
</calcChain>
</file>

<file path=xl/sharedStrings.xml><?xml version="1.0" encoding="utf-8"?>
<sst xmlns="http://schemas.openxmlformats.org/spreadsheetml/2006/main" count="41" uniqueCount="40">
  <si>
    <t>Amerikaanse eik</t>
  </si>
  <si>
    <t>Berk</t>
  </si>
  <si>
    <t>Beuk</t>
  </si>
  <si>
    <t>Corsicaanse den</t>
  </si>
  <si>
    <t>Douglas</t>
  </si>
  <si>
    <t>Esdoorn</t>
  </si>
  <si>
    <t>Fijnspar</t>
  </si>
  <si>
    <t>Grove den</t>
  </si>
  <si>
    <t>Inlandse eik</t>
  </si>
  <si>
    <t>Japanse lariks</t>
  </si>
  <si>
    <t>Oostenrijkse den</t>
  </si>
  <si>
    <t>Populier</t>
  </si>
  <si>
    <t>Wilg</t>
  </si>
  <si>
    <t>Zwarte els</t>
  </si>
  <si>
    <t>Totaal loof</t>
  </si>
  <si>
    <t>Totaal naald</t>
  </si>
  <si>
    <t>Totaal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</si>
  <si>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Voor de lijst met soorten binnen deze categorie, zie Bijlage 4.</t>
    </r>
  </si>
  <si>
    <t>Struiken</t>
  </si>
  <si>
    <t>Hoofdboomsoort
(sorted decending
by NFI-6 Totaal Volume)</t>
  </si>
  <si>
    <t>NFI-6 (2012-2013): Levende staande voorraad (1000m3) naar werkelijke boomsoort en diameterklasse</t>
  </si>
  <si>
    <t>Es (Esp)</t>
  </si>
  <si>
    <t>Diameter (DBH)
 - 10 cm</t>
  </si>
  <si>
    <t>Diameter (DBH)
 - 20 cm</t>
  </si>
  <si>
    <t>Diameter (DBH)
 - 30 cm</t>
  </si>
  <si>
    <t>Diameter (DBH)
 - 40 cm</t>
  </si>
  <si>
    <t>Diameter (DBH)
 - 50 cm</t>
  </si>
  <si>
    <t>Diameter (DBH)
 - 60 cm</t>
  </si>
  <si>
    <t>Diameter (DBH)
 - 70 cm</t>
  </si>
  <si>
    <t>Diameter (DBH)
 - 80 cm</t>
  </si>
  <si>
    <t>Diameter (DBH)
 - 90 cm</t>
  </si>
  <si>
    <t>Diameter (DBH)
 - 100 cm</t>
  </si>
  <si>
    <t>Diameter (DBH)
 - 110 cm</t>
  </si>
  <si>
    <t>Diameter (DBH)
 - 120 cm</t>
  </si>
  <si>
    <t>Diameter (DBH)
 - 130 cm</t>
  </si>
  <si>
    <t>Diameter (DBH)
 - 140 cm</t>
  </si>
  <si>
    <r>
      <t>Inheems loofhout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</si>
  <si>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Uitheems loofhout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</si>
  <si>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Overig naald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</si>
  <si>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For exact desciptions of Main tree species look to the NFI-6 Report, Annex 2, point 5, page 67-69. Further on page 55 , serach document for 'struiken'.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</si>
</sst>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/>
        <bgColor rgb="FFC0C0C0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3" borderId="9" xfId="0" applyFill="1" applyBorder="1"/>
    <xf numFmtId="0" fontId="1" fillId="4" borderId="15" xfId="0" applyFont="1" applyFill="1" applyBorder="1" applyAlignment="1" applyProtection="1">
      <alignment horizontal="center" vertical="center"/>
    </xf>
    <xf numFmtId="0" fontId="3" fillId="0" borderId="13" xfId="0" applyFont="1" applyBorder="1" applyAlignment="1">
      <alignment horizontal="center" vertical="top" wrapText="1"/>
    </xf>
    <xf numFmtId="164" fontId="2" fillId="3" borderId="12" xfId="0" applyNumberFormat="1" applyFont="1" applyFill="1" applyBorder="1" applyAlignment="1" applyProtection="1">
      <alignment horizontal="right" vertical="center" wrapText="1"/>
    </xf>
    <xf numFmtId="164" fontId="2" fillId="3" borderId="14" xfId="0" applyNumberFormat="1" applyFont="1" applyFill="1" applyBorder="1" applyAlignment="1" applyProtection="1">
      <alignment horizontal="right" vertical="center" wrapText="1"/>
    </xf>
    <xf numFmtId="164" fontId="2" fillId="3" borderId="16" xfId="0" applyNumberFormat="1" applyFont="1" applyFill="1" applyBorder="1" applyAlignment="1" applyProtection="1">
      <alignment horizontal="right" vertical="center" wrapText="1"/>
    </xf>
    <xf numFmtId="164" fontId="2" fillId="3" borderId="17" xfId="0" applyNumberFormat="1" applyFont="1" applyFill="1" applyBorder="1" applyAlignment="1" applyProtection="1">
      <alignment horizontal="right" vertical="center" wrapText="1"/>
    </xf>
    <xf numFmtId="164" fontId="2" fillId="3" borderId="19" xfId="0" applyNumberFormat="1" applyFont="1" applyFill="1" applyBorder="1" applyAlignment="1" applyProtection="1">
      <alignment horizontal="right" vertical="center" wrapText="1"/>
    </xf>
    <xf numFmtId="164" fontId="2" fillId="3" borderId="20" xfId="0" applyNumberFormat="1" applyFont="1" applyFill="1" applyBorder="1" applyAlignment="1" applyProtection="1">
      <alignment horizontal="right" vertical="center" wrapText="1"/>
    </xf>
    <xf numFmtId="164" fontId="2" fillId="3" borderId="22" xfId="0" applyNumberFormat="1" applyFont="1" applyFill="1" applyBorder="1" applyAlignment="1" applyProtection="1">
      <alignment horizontal="right" vertical="center" wrapText="1"/>
    </xf>
    <xf numFmtId="164" fontId="2" fillId="3" borderId="25" xfId="0" applyNumberFormat="1" applyFont="1" applyFill="1" applyBorder="1" applyAlignment="1" applyProtection="1">
      <alignment horizontal="right" vertical="center" wrapText="1"/>
    </xf>
    <xf numFmtId="164" fontId="2" fillId="3" borderId="27" xfId="0" applyNumberFormat="1" applyFont="1" applyFill="1" applyBorder="1" applyAlignment="1" applyProtection="1">
      <alignment horizontal="right" vertical="center" wrapText="1"/>
    </xf>
    <xf numFmtId="0" fontId="3" fillId="0" borderId="13" xfId="0" applyFont="1" applyBorder="1"/>
    <xf numFmtId="0" fontId="3" fillId="0" borderId="28" xfId="0" applyFont="1" applyBorder="1"/>
    <xf numFmtId="164" fontId="2" fillId="3" borderId="1" xfId="0" applyNumberFormat="1" applyFont="1" applyFill="1" applyBorder="1" applyAlignment="1" applyProtection="1">
      <alignment horizontal="right" vertical="center" wrapText="1"/>
    </xf>
    <xf numFmtId="164" fontId="2" fillId="3" borderId="29" xfId="0" applyNumberFormat="1" applyFont="1" applyFill="1" applyBorder="1" applyAlignment="1" applyProtection="1">
      <alignment horizontal="right" vertical="center" wrapText="1"/>
    </xf>
    <xf numFmtId="164" fontId="2" fillId="3" borderId="2" xfId="0" applyNumberFormat="1" applyFont="1" applyFill="1" applyBorder="1" applyAlignment="1" applyProtection="1">
      <alignment horizontal="right" vertical="center" wrapText="1"/>
    </xf>
    <xf numFmtId="164" fontId="2" fillId="3" borderId="3" xfId="0" applyNumberFormat="1" applyFont="1" applyFill="1" applyBorder="1" applyAlignment="1" applyProtection="1">
      <alignment horizontal="right" vertical="center" wrapText="1"/>
    </xf>
    <xf numFmtId="164" fontId="2" fillId="3" borderId="4" xfId="0" applyNumberFormat="1" applyFont="1" applyFill="1" applyBorder="1" applyAlignment="1" applyProtection="1">
      <alignment horizontal="right" vertical="center" wrapText="1"/>
    </xf>
    <xf numFmtId="164" fontId="2" fillId="3" borderId="5" xfId="0" applyNumberFormat="1" applyFont="1" applyFill="1" applyBorder="1" applyAlignment="1" applyProtection="1">
      <alignment horizontal="right" vertical="center" wrapText="1"/>
    </xf>
    <xf numFmtId="164" fontId="2" fillId="3" borderId="30" xfId="0" applyNumberFormat="1" applyFont="1" applyFill="1" applyBorder="1" applyAlignment="1" applyProtection="1">
      <alignment horizontal="right" vertical="center" wrapText="1"/>
    </xf>
    <xf numFmtId="164" fontId="2" fillId="3" borderId="6" xfId="0" applyNumberFormat="1" applyFont="1" applyFill="1" applyBorder="1" applyAlignment="1" applyProtection="1">
      <alignment horizontal="right" vertical="center" wrapText="1"/>
    </xf>
    <xf numFmtId="0" fontId="1" fillId="4" borderId="8" xfId="0" applyFont="1" applyFill="1" applyBorder="1" applyAlignment="1" applyProtection="1">
      <alignment horizontal="center" vertical="center" wrapText="1"/>
    </xf>
    <xf numFmtId="0" fontId="1" fillId="4" borderId="18" xfId="0" applyFont="1" applyFill="1" applyBorder="1" applyAlignment="1" applyProtection="1">
      <alignment horizontal="center" vertical="center" wrapText="1"/>
    </xf>
    <xf numFmtId="0" fontId="1" fillId="4" borderId="21" xfId="0" applyFont="1" applyFill="1" applyBorder="1" applyAlignment="1" applyProtection="1">
      <alignment horizontal="center" vertical="center" wrapText="1"/>
    </xf>
    <xf numFmtId="0" fontId="1" fillId="4" borderId="13" xfId="0" applyFont="1" applyFill="1" applyBorder="1" applyAlignment="1" applyProtection="1">
      <alignment horizontal="center" vertical="center" wrapText="1"/>
    </xf>
    <xf numFmtId="164" fontId="1" fillId="3" borderId="26" xfId="0" applyNumberFormat="1" applyFont="1" applyFill="1" applyBorder="1" applyAlignment="1" applyProtection="1">
      <alignment horizontal="right" vertical="center" wrapText="1"/>
    </xf>
    <xf numFmtId="164" fontId="1" fillId="3" borderId="18" xfId="0" applyNumberFormat="1" applyFont="1" applyFill="1" applyBorder="1" applyAlignment="1" applyProtection="1">
      <alignment horizontal="right" vertical="center" wrapText="1"/>
    </xf>
    <xf numFmtId="164" fontId="1" fillId="3" borderId="21" xfId="0" applyNumberFormat="1" applyFont="1" applyFill="1" applyBorder="1" applyAlignment="1" applyProtection="1">
      <alignment horizontal="right" vertical="center" wrapText="1"/>
    </xf>
    <xf numFmtId="164" fontId="1" fillId="3" borderId="13" xfId="0" applyNumberFormat="1" applyFont="1" applyFill="1" applyBorder="1" applyAlignment="1" applyProtection="1">
      <alignment horizontal="right" vertical="center" wrapText="1"/>
    </xf>
    <xf numFmtId="164" fontId="1" fillId="3" borderId="8" xfId="0" applyNumberFormat="1" applyFont="1" applyFill="1" applyBorder="1" applyAlignment="1" applyProtection="1">
      <alignment horizontal="right" vertical="center" wrapText="1"/>
    </xf>
    <xf numFmtId="164" fontId="1" fillId="3" borderId="31" xfId="0" applyNumberFormat="1" applyFont="1" applyFill="1" applyBorder="1" applyAlignment="1" applyProtection="1">
      <alignment horizontal="right" vertical="center" wrapText="1"/>
    </xf>
    <xf numFmtId="164" fontId="3" fillId="0" borderId="32" xfId="0" applyNumberFormat="1" applyFont="1" applyBorder="1"/>
    <xf numFmtId="164" fontId="3" fillId="0" borderId="11" xfId="0" applyNumberFormat="1" applyFont="1" applyBorder="1"/>
    <xf numFmtId="164" fontId="1" fillId="3" borderId="23" xfId="0" applyNumberFormat="1" applyFont="1" applyFill="1" applyBorder="1" applyAlignment="1" applyProtection="1">
      <alignment horizontal="right" vertical="center" wrapText="1"/>
    </xf>
    <xf numFmtId="164" fontId="1" fillId="3" borderId="11" xfId="0" applyNumberFormat="1" applyFont="1" applyFill="1" applyBorder="1" applyAlignment="1" applyProtection="1">
      <alignment horizontal="right" vertical="center" wrapText="1"/>
    </xf>
    <xf numFmtId="164" fontId="1" fillId="3" borderId="24" xfId="0" applyNumberFormat="1" applyFont="1" applyFill="1" applyBorder="1" applyAlignment="1" applyProtection="1">
      <alignment horizontal="right" vertical="center" wrapText="1"/>
    </xf>
    <xf numFmtId="0" fontId="1" fillId="2" borderId="23" xfId="0" applyFont="1" applyFill="1" applyBorder="1" applyAlignment="1" applyProtection="1">
      <alignment vertical="center" wrapText="1"/>
    </xf>
    <xf numFmtId="0" fontId="1" fillId="2" borderId="11" xfId="0" applyFont="1" applyFill="1" applyBorder="1" applyAlignment="1" applyProtection="1">
      <alignment vertical="center" wrapText="1"/>
    </xf>
    <xf numFmtId="0" fontId="3" fillId="0" borderId="10" xfId="0" applyFont="1" applyBorder="1"/>
    <xf numFmtId="0" fontId="3" fillId="0" borderId="11" xfId="0" applyFont="1" applyBorder="1"/>
    <xf numFmtId="0" fontId="3" fillId="0" borderId="9" xfId="0" applyFont="1" applyBorder="1"/>
    <xf numFmtId="0" fontId="1" fillId="2" borderId="24" xfId="0" applyFont="1" applyFill="1" applyBorder="1" applyAlignment="1" applyProtection="1">
      <alignment vertical="center" wrapText="1"/>
    </xf>
    <xf numFmtId="0" fontId="1" fillId="4" borderId="7" xfId="0" applyFont="1" applyFill="1" applyBorder="1" applyAlignment="1" applyProtection="1">
      <alignment horizontal="center" vertical="center"/>
    </xf>
    <xf numFmtId="0" fontId="1" fillId="4" borderId="33" xfId="0" applyFont="1" applyFill="1" applyBorder="1" applyAlignment="1" applyProtection="1">
      <alignment horizontal="center" vertical="center"/>
    </xf>
    <xf numFmtId="0" fontId="1" fillId="4" borderId="3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/>
  </sheetViews>
  <sheetFormatPr defaultRowHeight="15" x14ac:dyDescent="0.25"/>
  <cols>
    <col min="1" max="1" width="20.7109375" customWidth="1"/>
    <col min="2" max="16" width="9.7109375" customWidth="1"/>
  </cols>
  <sheetData>
    <row r="1" spans="1:16" ht="15.75" thickBot="1" x14ac:dyDescent="0.3">
      <c r="A1" s="2"/>
      <c r="B1" s="44" t="s">
        <v>20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ht="60.75" thickBot="1" x14ac:dyDescent="0.3">
      <c r="A2" s="3" t="s">
        <v>19</v>
      </c>
      <c r="B2" s="23" t="s">
        <v>22</v>
      </c>
      <c r="C2" s="24" t="s">
        <v>23</v>
      </c>
      <c r="D2" s="24" t="s">
        <v>24</v>
      </c>
      <c r="E2" s="24" t="s">
        <v>25</v>
      </c>
      <c r="F2" s="24" t="s">
        <v>26</v>
      </c>
      <c r="G2" s="24" t="s">
        <v>27</v>
      </c>
      <c r="H2" s="24" t="s">
        <v>28</v>
      </c>
      <c r="I2" s="24" t="s">
        <v>29</v>
      </c>
      <c r="J2" s="24" t="s">
        <v>30</v>
      </c>
      <c r="K2" s="24" t="s">
        <v>31</v>
      </c>
      <c r="L2" s="24" t="s">
        <v>32</v>
      </c>
      <c r="M2" s="24" t="s">
        <v>33</v>
      </c>
      <c r="N2" s="24" t="s">
        <v>34</v>
      </c>
      <c r="O2" s="25" t="s">
        <v>35</v>
      </c>
      <c r="P2" s="26" t="s">
        <v>16</v>
      </c>
    </row>
    <row r="3" spans="1:16" x14ac:dyDescent="0.25">
      <c r="A3" s="38" t="s">
        <v>8</v>
      </c>
      <c r="B3" s="12">
        <v>203.63095737838901</v>
      </c>
      <c r="C3" s="7">
        <v>1893.83701548313</v>
      </c>
      <c r="D3" s="7">
        <v>3450.72764308151</v>
      </c>
      <c r="E3" s="7">
        <v>3901.8245655003898</v>
      </c>
      <c r="F3" s="7">
        <v>2853.82875753078</v>
      </c>
      <c r="G3" s="7">
        <v>1666.54980933256</v>
      </c>
      <c r="H3" s="7">
        <v>962.65817473665697</v>
      </c>
      <c r="I3" s="7">
        <v>449.49096498319301</v>
      </c>
      <c r="J3" s="7">
        <v>195.20376825815299</v>
      </c>
      <c r="K3" s="7">
        <v>212.87133117454599</v>
      </c>
      <c r="L3" s="7">
        <v>94.006137083347895</v>
      </c>
      <c r="M3" s="7">
        <v>16.344812778804101</v>
      </c>
      <c r="N3" s="7">
        <v>62.874917886078499</v>
      </c>
      <c r="O3" s="10">
        <v>27.417673828436701</v>
      </c>
      <c r="P3" s="33">
        <f>SUM(B3:O3)</f>
        <v>15991.266529035975</v>
      </c>
    </row>
    <row r="4" spans="1:16" x14ac:dyDescent="0.25">
      <c r="A4" s="39" t="s">
        <v>2</v>
      </c>
      <c r="B4" s="5">
        <v>71.314584055308401</v>
      </c>
      <c r="C4" s="4">
        <v>336.85816518141797</v>
      </c>
      <c r="D4" s="4">
        <v>539.12067920480797</v>
      </c>
      <c r="E4" s="4">
        <v>790.02901109317804</v>
      </c>
      <c r="F4" s="4">
        <v>959.69834209519104</v>
      </c>
      <c r="G4" s="4">
        <v>957.91682502811796</v>
      </c>
      <c r="H4" s="4">
        <v>688.990662057544</v>
      </c>
      <c r="I4" s="4">
        <v>405.02323933732998</v>
      </c>
      <c r="J4" s="4">
        <v>253.71567363248101</v>
      </c>
      <c r="K4" s="4">
        <v>156.26130578352601</v>
      </c>
      <c r="L4" s="4">
        <v>119.66399241414599</v>
      </c>
      <c r="M4" s="4">
        <v>51.355428607432899</v>
      </c>
      <c r="N4" s="4">
        <v>19.041256554339601</v>
      </c>
      <c r="O4" s="8"/>
      <c r="P4" s="34">
        <f t="shared" ref="P4:P22" si="0">SUM(B4:O4)</f>
        <v>5348.9891650448217</v>
      </c>
    </row>
    <row r="5" spans="1:16" x14ac:dyDescent="0.25">
      <c r="A5" s="39" t="s">
        <v>1</v>
      </c>
      <c r="B5" s="5">
        <v>457.70531517852203</v>
      </c>
      <c r="C5" s="4">
        <v>1702.66806559216</v>
      </c>
      <c r="D5" s="4">
        <v>1344.32946162795</v>
      </c>
      <c r="E5" s="4">
        <v>697.23646768335902</v>
      </c>
      <c r="F5" s="4">
        <v>201.48733271072501</v>
      </c>
      <c r="G5" s="4">
        <v>54.285142649530798</v>
      </c>
      <c r="H5" s="4">
        <v>6.9131516992662503</v>
      </c>
      <c r="I5" s="4">
        <v>5.7717535575576404</v>
      </c>
      <c r="J5" s="4"/>
      <c r="K5" s="4"/>
      <c r="L5" s="4"/>
      <c r="M5" s="4"/>
      <c r="N5" s="4"/>
      <c r="O5" s="8"/>
      <c r="P5" s="34">
        <f t="shared" si="0"/>
        <v>4470.3966906990709</v>
      </c>
    </row>
    <row r="6" spans="1:16" x14ac:dyDescent="0.25">
      <c r="A6" s="39" t="s">
        <v>0</v>
      </c>
      <c r="B6" s="5">
        <v>57.444536326139499</v>
      </c>
      <c r="C6" s="4">
        <v>267.95297761323502</v>
      </c>
      <c r="D6" s="4">
        <v>442.84200597381403</v>
      </c>
      <c r="E6" s="4">
        <v>673.07723423687503</v>
      </c>
      <c r="F6" s="4">
        <v>747.07215244038105</v>
      </c>
      <c r="G6" s="4">
        <v>573.84545438493399</v>
      </c>
      <c r="H6" s="4">
        <v>332.59083495124497</v>
      </c>
      <c r="I6" s="4">
        <v>108.003580364793</v>
      </c>
      <c r="J6" s="4">
        <v>26.490766808910401</v>
      </c>
      <c r="K6" s="4"/>
      <c r="L6" s="4"/>
      <c r="M6" s="4"/>
      <c r="N6" s="4"/>
      <c r="O6" s="8"/>
      <c r="P6" s="34">
        <f t="shared" si="0"/>
        <v>3229.3195431003269</v>
      </c>
    </row>
    <row r="7" spans="1:16" x14ac:dyDescent="0.25">
      <c r="A7" s="39" t="s">
        <v>21</v>
      </c>
      <c r="B7" s="5">
        <v>132.99513265255399</v>
      </c>
      <c r="C7" s="4">
        <v>628.34962862030204</v>
      </c>
      <c r="D7" s="4">
        <v>739.53952601061997</v>
      </c>
      <c r="E7" s="4">
        <v>607.37570977322002</v>
      </c>
      <c r="F7" s="4">
        <v>386.59841158010801</v>
      </c>
      <c r="G7" s="4">
        <v>151.46050980809699</v>
      </c>
      <c r="H7" s="4">
        <v>77.571415080271805</v>
      </c>
      <c r="I7" s="4">
        <v>9.8665968178554593</v>
      </c>
      <c r="J7" s="4"/>
      <c r="K7" s="4"/>
      <c r="L7" s="4"/>
      <c r="M7" s="4"/>
      <c r="N7" s="4"/>
      <c r="O7" s="8"/>
      <c r="P7" s="34">
        <f t="shared" si="0"/>
        <v>2733.7569303430287</v>
      </c>
    </row>
    <row r="8" spans="1:16" x14ac:dyDescent="0.25">
      <c r="A8" s="39" t="s">
        <v>11</v>
      </c>
      <c r="B8" s="5">
        <v>5.9441703859586399</v>
      </c>
      <c r="C8" s="4">
        <v>27.7414673911771</v>
      </c>
      <c r="D8" s="4">
        <v>200.198273001263</v>
      </c>
      <c r="E8" s="4">
        <v>671.714469052509</v>
      </c>
      <c r="F8" s="4">
        <v>532.11350525896603</v>
      </c>
      <c r="G8" s="4">
        <v>437.797554564032</v>
      </c>
      <c r="H8" s="4">
        <v>184.39494302758399</v>
      </c>
      <c r="I8" s="4">
        <v>193.03965930134299</v>
      </c>
      <c r="J8" s="4">
        <v>50.458263089383003</v>
      </c>
      <c r="K8" s="4">
        <v>113.01259338446999</v>
      </c>
      <c r="L8" s="4"/>
      <c r="M8" s="4"/>
      <c r="N8" s="4"/>
      <c r="O8" s="8"/>
      <c r="P8" s="34">
        <f t="shared" si="0"/>
        <v>2416.4148984566855</v>
      </c>
    </row>
    <row r="9" spans="1:16" ht="17.25" x14ac:dyDescent="0.25">
      <c r="A9" s="40" t="s">
        <v>36</v>
      </c>
      <c r="B9" s="5">
        <v>89.034571329081004</v>
      </c>
      <c r="C9" s="4">
        <v>395.12954404692402</v>
      </c>
      <c r="D9" s="4">
        <v>465.49666613542598</v>
      </c>
      <c r="E9" s="4">
        <v>346.55215009539</v>
      </c>
      <c r="F9" s="4">
        <v>252.34907549622301</v>
      </c>
      <c r="G9" s="4">
        <v>117.624158988913</v>
      </c>
      <c r="H9" s="4">
        <v>73.6253242594818</v>
      </c>
      <c r="I9" s="4">
        <v>33.103161529419502</v>
      </c>
      <c r="J9" s="4"/>
      <c r="K9" s="4"/>
      <c r="L9" s="4"/>
      <c r="M9" s="4"/>
      <c r="N9" s="4"/>
      <c r="O9" s="8"/>
      <c r="P9" s="34">
        <f t="shared" si="0"/>
        <v>1772.9146518808584</v>
      </c>
    </row>
    <row r="10" spans="1:16" x14ac:dyDescent="0.25">
      <c r="A10" s="39" t="s">
        <v>13</v>
      </c>
      <c r="B10" s="5">
        <v>106.625753588463</v>
      </c>
      <c r="C10" s="4">
        <v>733.01184232102105</v>
      </c>
      <c r="D10" s="4">
        <v>609.00865318164199</v>
      </c>
      <c r="E10" s="4">
        <v>159.15032030671799</v>
      </c>
      <c r="F10" s="4">
        <v>31.278802341108399</v>
      </c>
      <c r="G10" s="4">
        <v>16.865713872143299</v>
      </c>
      <c r="H10" s="4"/>
      <c r="I10" s="4"/>
      <c r="J10" s="4"/>
      <c r="K10" s="4"/>
      <c r="L10" s="4"/>
      <c r="M10" s="4"/>
      <c r="N10" s="4"/>
      <c r="O10" s="8"/>
      <c r="P10" s="34">
        <f t="shared" si="0"/>
        <v>1655.9410856110956</v>
      </c>
    </row>
    <row r="11" spans="1:16" x14ac:dyDescent="0.25">
      <c r="A11" s="39" t="s">
        <v>12</v>
      </c>
      <c r="B11" s="5">
        <v>54.427474871825801</v>
      </c>
      <c r="C11" s="4">
        <v>162.58390851418201</v>
      </c>
      <c r="D11" s="4">
        <v>198.11648095668701</v>
      </c>
      <c r="E11" s="4">
        <v>220.45716973970301</v>
      </c>
      <c r="F11" s="4">
        <v>217.55068781587201</v>
      </c>
      <c r="G11" s="4">
        <v>193.646834780467</v>
      </c>
      <c r="H11" s="4">
        <v>65.975721422741103</v>
      </c>
      <c r="I11" s="4">
        <v>13.6843023331874</v>
      </c>
      <c r="J11" s="4">
        <v>20.298888396196698</v>
      </c>
      <c r="K11" s="4">
        <v>93.210360908669301</v>
      </c>
      <c r="L11" s="4">
        <v>18.470381825990401</v>
      </c>
      <c r="M11" s="4">
        <v>20.4381494512286</v>
      </c>
      <c r="N11" s="4"/>
      <c r="O11" s="8"/>
      <c r="P11" s="34">
        <f t="shared" si="0"/>
        <v>1278.8603610167504</v>
      </c>
    </row>
    <row r="12" spans="1:16" x14ac:dyDescent="0.25">
      <c r="A12" s="39" t="s">
        <v>5</v>
      </c>
      <c r="B12" s="5">
        <v>54.008207314193101</v>
      </c>
      <c r="C12" s="4">
        <v>175.901561754369</v>
      </c>
      <c r="D12" s="4">
        <v>225.740408534116</v>
      </c>
      <c r="E12" s="4">
        <v>204.679693914002</v>
      </c>
      <c r="F12" s="4">
        <v>74.264046694483298</v>
      </c>
      <c r="G12" s="4">
        <v>50.634799709695599</v>
      </c>
      <c r="H12" s="4">
        <v>5.4048233947589104</v>
      </c>
      <c r="I12" s="4">
        <v>18.276960117604201</v>
      </c>
      <c r="J12" s="4"/>
      <c r="K12" s="4"/>
      <c r="L12" s="4"/>
      <c r="M12" s="4"/>
      <c r="N12" s="4"/>
      <c r="O12" s="8"/>
      <c r="P12" s="34">
        <f t="shared" si="0"/>
        <v>808.91050143322207</v>
      </c>
    </row>
    <row r="13" spans="1:16" ht="17.25" x14ac:dyDescent="0.25">
      <c r="A13" s="41" t="s">
        <v>37</v>
      </c>
      <c r="B13" s="5">
        <v>105.70870081715501</v>
      </c>
      <c r="C13" s="4">
        <v>261.665292853957</v>
      </c>
      <c r="D13" s="4">
        <v>130.37699875262999</v>
      </c>
      <c r="E13" s="4">
        <v>131.52114345232599</v>
      </c>
      <c r="F13" s="4">
        <v>129.33623387444101</v>
      </c>
      <c r="G13" s="4">
        <v>77.3115839493084</v>
      </c>
      <c r="H13" s="4">
        <v>31.120740803694801</v>
      </c>
      <c r="I13" s="4">
        <v>0</v>
      </c>
      <c r="J13" s="4">
        <v>4.8671088985908399</v>
      </c>
      <c r="K13" s="4"/>
      <c r="L13" s="4"/>
      <c r="M13" s="4"/>
      <c r="N13" s="4"/>
      <c r="O13" s="8"/>
      <c r="P13" s="34">
        <f t="shared" si="0"/>
        <v>871.90780340210301</v>
      </c>
    </row>
    <row r="14" spans="1:16" ht="15.75" thickBot="1" x14ac:dyDescent="0.3">
      <c r="A14" s="42" t="s">
        <v>18</v>
      </c>
      <c r="B14" s="11">
        <v>314.15625953664102</v>
      </c>
      <c r="C14" s="6">
        <v>344.279649884538</v>
      </c>
      <c r="D14" s="6">
        <v>69.374217256303893</v>
      </c>
      <c r="E14" s="6">
        <v>19.979339427377901</v>
      </c>
      <c r="F14" s="6"/>
      <c r="G14" s="6"/>
      <c r="H14" s="6"/>
      <c r="I14" s="6"/>
      <c r="J14" s="6"/>
      <c r="K14" s="6"/>
      <c r="L14" s="6"/>
      <c r="M14" s="6"/>
      <c r="N14" s="6"/>
      <c r="O14" s="9"/>
      <c r="P14" s="34">
        <f t="shared" si="0"/>
        <v>747.78946610486082</v>
      </c>
    </row>
    <row r="15" spans="1:16" ht="15.75" thickBot="1" x14ac:dyDescent="0.3">
      <c r="A15" s="13" t="s">
        <v>14</v>
      </c>
      <c r="B15" s="27">
        <f>SUM(B3:B14)</f>
        <v>1652.9956634342307</v>
      </c>
      <c r="C15" s="28">
        <f t="shared" ref="C15:P15" si="1">SUM(C3:C14)</f>
        <v>6929.9791192564135</v>
      </c>
      <c r="D15" s="28">
        <f t="shared" si="1"/>
        <v>8414.8710137167691</v>
      </c>
      <c r="E15" s="28">
        <f t="shared" si="1"/>
        <v>8423.5972742750473</v>
      </c>
      <c r="F15" s="28">
        <f t="shared" si="1"/>
        <v>6385.5773478382789</v>
      </c>
      <c r="G15" s="28">
        <f t="shared" si="1"/>
        <v>4297.9383870677984</v>
      </c>
      <c r="H15" s="28">
        <f t="shared" si="1"/>
        <v>2429.2457914332444</v>
      </c>
      <c r="I15" s="28">
        <f t="shared" si="1"/>
        <v>1236.2602183422832</v>
      </c>
      <c r="J15" s="28">
        <f t="shared" si="1"/>
        <v>551.03446908371495</v>
      </c>
      <c r="K15" s="28">
        <f t="shared" si="1"/>
        <v>575.35559125121131</v>
      </c>
      <c r="L15" s="28">
        <f t="shared" si="1"/>
        <v>232.1405113234843</v>
      </c>
      <c r="M15" s="28">
        <f t="shared" si="1"/>
        <v>88.138390837465593</v>
      </c>
      <c r="N15" s="28">
        <f t="shared" si="1"/>
        <v>81.916174440418104</v>
      </c>
      <c r="O15" s="29">
        <f t="shared" si="1"/>
        <v>27.417673828436701</v>
      </c>
      <c r="P15" s="30">
        <f t="shared" si="1"/>
        <v>41326.467626128797</v>
      </c>
    </row>
    <row r="16" spans="1:16" x14ac:dyDescent="0.25">
      <c r="A16" s="38" t="s">
        <v>7</v>
      </c>
      <c r="B16" s="15">
        <v>157.20552456406401</v>
      </c>
      <c r="C16" s="16">
        <v>2185.2120542871398</v>
      </c>
      <c r="D16" s="16">
        <v>5755.1735678564</v>
      </c>
      <c r="E16" s="16">
        <v>7252.7468803027596</v>
      </c>
      <c r="F16" s="16">
        <v>3625.1826458883702</v>
      </c>
      <c r="G16" s="16">
        <v>1002.10371643846</v>
      </c>
      <c r="H16" s="16">
        <v>146.67607784163101</v>
      </c>
      <c r="I16" s="16">
        <v>17.538678309971299</v>
      </c>
      <c r="J16" s="16">
        <v>18.524999558009899</v>
      </c>
      <c r="K16" s="16">
        <v>23.373472086975301</v>
      </c>
      <c r="L16" s="16"/>
      <c r="M16" s="16"/>
      <c r="N16" s="16"/>
      <c r="O16" s="17"/>
      <c r="P16" s="35">
        <f t="shared" si="0"/>
        <v>20183.737617133782</v>
      </c>
    </row>
    <row r="17" spans="1:16" x14ac:dyDescent="0.25">
      <c r="A17" s="39" t="s">
        <v>4</v>
      </c>
      <c r="B17" s="18">
        <v>90.284470119354907</v>
      </c>
      <c r="C17" s="4">
        <v>554.60132476489002</v>
      </c>
      <c r="D17" s="4">
        <v>866.19222770187605</v>
      </c>
      <c r="E17" s="4">
        <v>1230.3793853663699</v>
      </c>
      <c r="F17" s="4">
        <v>1522.1210199833899</v>
      </c>
      <c r="G17" s="4">
        <v>1363.95641514916</v>
      </c>
      <c r="H17" s="4">
        <v>639.55863001814396</v>
      </c>
      <c r="I17" s="4">
        <v>263.58115737514402</v>
      </c>
      <c r="J17" s="4">
        <v>131.43180650752501</v>
      </c>
      <c r="K17" s="4">
        <v>29.133689080453699</v>
      </c>
      <c r="L17" s="4"/>
      <c r="M17" s="4"/>
      <c r="N17" s="4"/>
      <c r="O17" s="19"/>
      <c r="P17" s="36">
        <f t="shared" si="0"/>
        <v>6691.2401260663082</v>
      </c>
    </row>
    <row r="18" spans="1:16" x14ac:dyDescent="0.25">
      <c r="A18" s="39" t="s">
        <v>9</v>
      </c>
      <c r="B18" s="18">
        <v>64.049840113693193</v>
      </c>
      <c r="C18" s="4">
        <v>368.80031593064501</v>
      </c>
      <c r="D18" s="4">
        <v>694.53391625882705</v>
      </c>
      <c r="E18" s="4">
        <v>1446.9435067987399</v>
      </c>
      <c r="F18" s="4">
        <v>954.79086333982298</v>
      </c>
      <c r="G18" s="4">
        <v>262.670335619328</v>
      </c>
      <c r="H18" s="4">
        <v>38.427734360040702</v>
      </c>
      <c r="I18" s="4">
        <v>22.010360144087802</v>
      </c>
      <c r="J18" s="4"/>
      <c r="K18" s="4"/>
      <c r="L18" s="4"/>
      <c r="M18" s="4"/>
      <c r="N18" s="4"/>
      <c r="O18" s="19"/>
      <c r="P18" s="36">
        <f t="shared" si="0"/>
        <v>3852.2268725651843</v>
      </c>
    </row>
    <row r="19" spans="1:16" x14ac:dyDescent="0.25">
      <c r="A19" s="39" t="s">
        <v>6</v>
      </c>
      <c r="B19" s="18">
        <v>63.434838883741698</v>
      </c>
      <c r="C19" s="4">
        <v>760.33912690277896</v>
      </c>
      <c r="D19" s="4">
        <v>1071.84103480415</v>
      </c>
      <c r="E19" s="4">
        <v>1034.4945355346399</v>
      </c>
      <c r="F19" s="4">
        <v>448.41248135318301</v>
      </c>
      <c r="G19" s="4">
        <v>120.478558573163</v>
      </c>
      <c r="H19" s="4">
        <v>6.3244496524004896</v>
      </c>
      <c r="I19" s="4"/>
      <c r="J19" s="4"/>
      <c r="K19" s="4"/>
      <c r="L19" s="4"/>
      <c r="M19" s="4"/>
      <c r="N19" s="4"/>
      <c r="O19" s="19"/>
      <c r="P19" s="36">
        <f t="shared" si="0"/>
        <v>3505.3250257040568</v>
      </c>
    </row>
    <row r="20" spans="1:16" x14ac:dyDescent="0.25">
      <c r="A20" s="39" t="s">
        <v>3</v>
      </c>
      <c r="B20" s="18">
        <v>16.608428540046901</v>
      </c>
      <c r="C20" s="4">
        <v>422.43398664105803</v>
      </c>
      <c r="D20" s="4">
        <v>733.797283884129</v>
      </c>
      <c r="E20" s="4">
        <v>804.74937053724705</v>
      </c>
      <c r="F20" s="4">
        <v>579.48387177192797</v>
      </c>
      <c r="G20" s="4">
        <v>173.84117483746701</v>
      </c>
      <c r="H20" s="4">
        <v>75.196371651969201</v>
      </c>
      <c r="I20" s="4">
        <v>39.535793974061697</v>
      </c>
      <c r="J20" s="4"/>
      <c r="K20" s="4"/>
      <c r="L20" s="4"/>
      <c r="M20" s="4"/>
      <c r="N20" s="4"/>
      <c r="O20" s="19"/>
      <c r="P20" s="36">
        <f t="shared" si="0"/>
        <v>2845.6462818379068</v>
      </c>
    </row>
    <row r="21" spans="1:16" ht="17.25" x14ac:dyDescent="0.25">
      <c r="A21" s="40" t="s">
        <v>38</v>
      </c>
      <c r="B21" s="18">
        <v>15.9490714793151</v>
      </c>
      <c r="C21" s="4">
        <v>163.98799182459999</v>
      </c>
      <c r="D21" s="4">
        <v>335.185787286329</v>
      </c>
      <c r="E21" s="4">
        <v>309.05744966431803</v>
      </c>
      <c r="F21" s="4">
        <v>281.13921624270102</v>
      </c>
      <c r="G21" s="4">
        <v>184.43762141476901</v>
      </c>
      <c r="H21" s="4">
        <v>77.469784126574595</v>
      </c>
      <c r="I21" s="4">
        <v>52.040498374703297</v>
      </c>
      <c r="J21" s="4"/>
      <c r="K21" s="4"/>
      <c r="L21" s="4"/>
      <c r="M21" s="4"/>
      <c r="N21" s="4"/>
      <c r="O21" s="19"/>
      <c r="P21" s="36">
        <f t="shared" si="0"/>
        <v>1419.2674204133098</v>
      </c>
    </row>
    <row r="22" spans="1:16" ht="15.75" thickBot="1" x14ac:dyDescent="0.3">
      <c r="A22" s="43" t="s">
        <v>10</v>
      </c>
      <c r="B22" s="20">
        <v>4.9625961640196303</v>
      </c>
      <c r="C22" s="21">
        <v>98.146198095026605</v>
      </c>
      <c r="D22" s="21">
        <v>354.756705895278</v>
      </c>
      <c r="E22" s="21">
        <v>321.26957631441502</v>
      </c>
      <c r="F22" s="21">
        <v>145.14055954242099</v>
      </c>
      <c r="G22" s="21">
        <v>109.104351059926</v>
      </c>
      <c r="H22" s="21">
        <v>8.3019491194155499</v>
      </c>
      <c r="I22" s="21"/>
      <c r="J22" s="21"/>
      <c r="K22" s="21"/>
      <c r="L22" s="21"/>
      <c r="M22" s="21"/>
      <c r="N22" s="21"/>
      <c r="O22" s="22"/>
      <c r="P22" s="37">
        <f t="shared" si="0"/>
        <v>1041.6819361905018</v>
      </c>
    </row>
    <row r="23" spans="1:16" ht="15.75" thickBot="1" x14ac:dyDescent="0.3">
      <c r="A23" s="13" t="s">
        <v>15</v>
      </c>
      <c r="B23" s="31">
        <f>SUM(B16:B22)</f>
        <v>412.49476986423548</v>
      </c>
      <c r="C23" s="27">
        <f t="shared" ref="C23:P23" si="2">SUM(C16:C22)</f>
        <v>4553.5209984461371</v>
      </c>
      <c r="D23" s="27">
        <f t="shared" si="2"/>
        <v>9811.4805236869888</v>
      </c>
      <c r="E23" s="27">
        <f t="shared" si="2"/>
        <v>12399.640704518488</v>
      </c>
      <c r="F23" s="27">
        <f t="shared" si="2"/>
        <v>7556.2706581218163</v>
      </c>
      <c r="G23" s="27">
        <f t="shared" si="2"/>
        <v>3216.5921730922732</v>
      </c>
      <c r="H23" s="27">
        <f t="shared" si="2"/>
        <v>991.95499677017563</v>
      </c>
      <c r="I23" s="27">
        <f t="shared" si="2"/>
        <v>394.70648817796814</v>
      </c>
      <c r="J23" s="27">
        <f t="shared" si="2"/>
        <v>149.95680606553492</v>
      </c>
      <c r="K23" s="27">
        <f t="shared" si="2"/>
        <v>52.507161167429004</v>
      </c>
      <c r="L23" s="27">
        <f t="shared" si="2"/>
        <v>0</v>
      </c>
      <c r="M23" s="27">
        <f t="shared" si="2"/>
        <v>0</v>
      </c>
      <c r="N23" s="27">
        <f t="shared" si="2"/>
        <v>0</v>
      </c>
      <c r="O23" s="32">
        <f t="shared" si="2"/>
        <v>0</v>
      </c>
      <c r="P23" s="30">
        <f t="shared" si="2"/>
        <v>39539.125279911052</v>
      </c>
    </row>
    <row r="24" spans="1:16" ht="15.75" thickBot="1" x14ac:dyDescent="0.3">
      <c r="A24" s="14" t="s">
        <v>16</v>
      </c>
      <c r="B24" s="31">
        <f>SUM(B23,B15)</f>
        <v>2065.4904332984661</v>
      </c>
      <c r="C24" s="27">
        <f t="shared" ref="C24:P24" si="3">SUM(C23,C15)</f>
        <v>11483.500117702552</v>
      </c>
      <c r="D24" s="27">
        <f t="shared" si="3"/>
        <v>18226.35153740376</v>
      </c>
      <c r="E24" s="27">
        <f t="shared" si="3"/>
        <v>20823.237978793535</v>
      </c>
      <c r="F24" s="27">
        <f t="shared" si="3"/>
        <v>13941.848005960095</v>
      </c>
      <c r="G24" s="27">
        <f t="shared" si="3"/>
        <v>7514.5305601600721</v>
      </c>
      <c r="H24" s="27">
        <f t="shared" si="3"/>
        <v>3421.20078820342</v>
      </c>
      <c r="I24" s="27">
        <f t="shared" si="3"/>
        <v>1630.9667065202514</v>
      </c>
      <c r="J24" s="27">
        <f t="shared" si="3"/>
        <v>700.99127514924987</v>
      </c>
      <c r="K24" s="27">
        <f t="shared" si="3"/>
        <v>627.8627524186403</v>
      </c>
      <c r="L24" s="27">
        <f t="shared" si="3"/>
        <v>232.1405113234843</v>
      </c>
      <c r="M24" s="27">
        <f t="shared" si="3"/>
        <v>88.138390837465593</v>
      </c>
      <c r="N24" s="27">
        <f t="shared" si="3"/>
        <v>81.916174440418104</v>
      </c>
      <c r="O24" s="32">
        <f t="shared" si="3"/>
        <v>27.417673828436701</v>
      </c>
      <c r="P24" s="30">
        <f t="shared" si="3"/>
        <v>80865.592906039848</v>
      </c>
    </row>
    <row r="25" spans="1:16" ht="17.25" x14ac:dyDescent="0.25">
      <c r="A25" s="1" t="s">
        <v>17</v>
      </c>
    </row>
    <row r="27" spans="1:16" x14ac:dyDescent="0.25">
      <c r="A27" t="s">
        <v>39</v>
      </c>
    </row>
  </sheetData>
  <sortState ref="A15:E21">
    <sortCondition descending="1" ref="D15:D21"/>
  </sortState>
  <mergeCells count="1">
    <mergeCell ref="B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2018-09-06T08:42:20Z</dcterms:created>
  <dcterms:modified xsi:type="dcterms:W3CDTF">2018-09-06T12:54:11Z</dcterms:modified>
</cp:coreProperties>
</file>