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Sheet1!$A$4:$Q$4</definedName>
  </definedNames>
  <calcPr calcId="162913" iterateDelta="1E-4"/>
</workbook>
</file>

<file path=xl/calcChain.xml><?xml version="1.0" encoding="utf-8"?>
<calcChain xmlns="http://schemas.openxmlformats.org/spreadsheetml/2006/main">
  <c r="N19" i="1" l="1"/>
  <c r="O19" i="1"/>
  <c r="M19" i="1"/>
  <c r="L19" i="1"/>
  <c r="K19" i="1"/>
  <c r="J19" i="1"/>
  <c r="I19" i="1"/>
  <c r="H19" i="1"/>
  <c r="G19" i="1"/>
  <c r="F19" i="1"/>
  <c r="E19" i="1"/>
  <c r="D19" i="1"/>
  <c r="N6" i="1" l="1"/>
  <c r="L6" i="1"/>
  <c r="J6" i="1"/>
  <c r="H6" i="1"/>
  <c r="F6" i="1"/>
  <c r="D6" i="1"/>
  <c r="P6" i="1"/>
  <c r="P5" i="1"/>
  <c r="P17" i="1" l="1"/>
  <c r="P15" i="1"/>
  <c r="P13" i="1"/>
  <c r="P11" i="1"/>
  <c r="P9" i="1"/>
  <c r="P7" i="1"/>
  <c r="D8" i="1" l="1"/>
  <c r="J8" i="1"/>
  <c r="N8" i="1"/>
  <c r="H8" i="1"/>
  <c r="L8" i="1"/>
  <c r="F8" i="1"/>
  <c r="H16" i="1"/>
  <c r="F16" i="1"/>
  <c r="D16" i="1"/>
  <c r="L16" i="1"/>
  <c r="N16" i="1"/>
  <c r="J16" i="1"/>
  <c r="H10" i="1"/>
  <c r="F10" i="1"/>
  <c r="L10" i="1"/>
  <c r="J10" i="1"/>
  <c r="N10" i="1"/>
  <c r="D10" i="1"/>
  <c r="L12" i="1"/>
  <c r="N12" i="1"/>
  <c r="J12" i="1"/>
  <c r="H12" i="1"/>
  <c r="F12" i="1"/>
  <c r="D12" i="1"/>
  <c r="N14" i="1"/>
  <c r="L14" i="1"/>
  <c r="H14" i="1"/>
  <c r="F14" i="1"/>
  <c r="D14" i="1"/>
  <c r="J14" i="1"/>
  <c r="P14" i="1" s="1"/>
  <c r="L18" i="1"/>
  <c r="J18" i="1"/>
  <c r="F18" i="1"/>
  <c r="H18" i="1"/>
  <c r="D18" i="1"/>
  <c r="P19" i="1"/>
  <c r="Q11" i="1" s="1"/>
  <c r="P10" i="1" l="1"/>
  <c r="D20" i="1"/>
  <c r="Q17" i="1"/>
  <c r="P12" i="1"/>
  <c r="P18" i="1"/>
  <c r="P16" i="1"/>
  <c r="P8" i="1"/>
  <c r="N20" i="1"/>
  <c r="L20" i="1"/>
  <c r="H20" i="1"/>
  <c r="F20" i="1"/>
  <c r="J20" i="1"/>
  <c r="Q5" i="1"/>
  <c r="Q19" i="1" s="1"/>
  <c r="Q9" i="1"/>
  <c r="Q7" i="1"/>
  <c r="Q15" i="1"/>
  <c r="Q13" i="1"/>
  <c r="P20" i="1" l="1"/>
</calcChain>
</file>

<file path=xl/sharedStrings.xml><?xml version="1.0" encoding="utf-8"?>
<sst xmlns="http://schemas.openxmlformats.org/spreadsheetml/2006/main" count="59" uniqueCount="26">
  <si>
    <t>%</t>
  </si>
  <si>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</si>
  <si>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</si>
  <si>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</si>
  <si>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</si>
  <si>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</si>
  <si>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</si>
  <si>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</si>
  <si>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</si>
  <si>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</si>
  <si>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</si>
  <si>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Finnmark Region forest figures are not included in the statistics for period 2005-2009, representing NFI 9</t>
  </si>
  <si>
    <t xml:space="preserve"> -- </t>
  </si>
  <si>
    <t>Tabell 8. Skogbruksmark: fordeling på bonitetsklasser (1000 ha).
Table 8. Forestry land: distribution by site quality classes (1000 ha).</t>
  </si>
  <si>
    <t>Bonitetsklasse
Site quality class</t>
  </si>
  <si>
    <t>Lav
Low</t>
  </si>
  <si>
    <t>Middels
Medium</t>
  </si>
  <si>
    <t>Høy
High</t>
  </si>
  <si>
    <t>Svært høy
Very high</t>
  </si>
  <si>
    <t>23-26</t>
  </si>
  <si>
    <t>Code</t>
  </si>
  <si>
    <t>Description</t>
  </si>
  <si>
    <t>Sums checked by JRC: 09-2018</t>
  </si>
  <si>
    <t>Percentages calculated by JRC: 09-2018</t>
  </si>
  <si>
    <t>Region in % of all Regions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</si>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</sst>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i/>
      <sz val="10"/>
      <color theme="4" tint="0.39997558519241921"/>
      <name val="Calibri"/>
      <family val="2"/>
    </font>
    <font>
      <b/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11" xfId="0" applyNumberFormat="1" applyBorder="1"/>
    <xf numFmtId="164" fontId="0" fillId="0" borderId="19" xfId="0" applyNumberFormat="1" applyBorder="1"/>
    <xf numFmtId="164" fontId="16" fillId="0" borderId="10" xfId="0" applyNumberFormat="1" applyFont="1" applyBorder="1"/>
    <xf numFmtId="165" fontId="16" fillId="0" borderId="12" xfId="42" applyNumberFormat="1" applyFont="1" applyBorder="1"/>
    <xf numFmtId="164" fontId="16" fillId="0" borderId="18" xfId="0" applyNumberFormat="1" applyFont="1" applyBorder="1"/>
    <xf numFmtId="165" fontId="16" fillId="0" borderId="20" xfId="42" applyNumberFormat="1" applyFont="1" applyBorder="1"/>
    <xf numFmtId="164" fontId="0" fillId="0" borderId="15" xfId="0" applyNumberFormat="1" applyBorder="1"/>
    <xf numFmtId="164" fontId="0" fillId="0" borderId="21" xfId="0" applyNumberFormat="1" applyBorder="1"/>
    <xf numFmtId="0" fontId="0" fillId="0" borderId="10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wrapText="1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wrapText="1"/>
    </xf>
    <xf numFmtId="165" fontId="16" fillId="0" borderId="24" xfId="42" applyNumberFormat="1" applyFont="1" applyBorder="1"/>
    <xf numFmtId="0" fontId="0" fillId="0" borderId="25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0" xfId="0" applyBorder="1" applyAlignment="1">
      <alignment horizontal="center"/>
    </xf>
    <xf numFmtId="164" fontId="16" fillId="0" borderId="11" xfId="0" applyNumberFormat="1" applyFont="1" applyBorder="1"/>
    <xf numFmtId="165" fontId="16" fillId="0" borderId="14" xfId="42" applyNumberFormat="1" applyFont="1" applyBorder="1"/>
    <xf numFmtId="0" fontId="16" fillId="0" borderId="10" xfId="0" applyFont="1" applyFill="1" applyBorder="1" applyAlignment="1">
      <alignment wrapText="1"/>
    </xf>
    <xf numFmtId="0" fontId="16" fillId="0" borderId="15" xfId="0" applyFont="1" applyFill="1" applyBorder="1" applyAlignment="1">
      <alignment wrapText="1"/>
    </xf>
    <xf numFmtId="165" fontId="16" fillId="0" borderId="29" xfId="42" applyNumberFormat="1" applyFont="1" applyBorder="1"/>
    <xf numFmtId="0" fontId="18" fillId="0" borderId="23" xfId="0" applyFont="1" applyFill="1" applyBorder="1" applyAlignment="1" applyProtection="1">
      <alignment wrapText="1"/>
    </xf>
    <xf numFmtId="165" fontId="19" fillId="0" borderId="21" xfId="42" applyNumberFormat="1" applyFont="1" applyBorder="1"/>
    <xf numFmtId="164" fontId="20" fillId="0" borderId="19" xfId="0" applyNumberFormat="1" applyFont="1" applyBorder="1"/>
    <xf numFmtId="0" fontId="18" fillId="0" borderId="14" xfId="0" applyFont="1" applyFill="1" applyBorder="1" applyAlignment="1" applyProtection="1">
      <alignment wrapText="1"/>
    </xf>
    <xf numFmtId="165" fontId="19" fillId="0" borderId="27" xfId="42" applyNumberFormat="1" applyFont="1" applyBorder="1"/>
    <xf numFmtId="164" fontId="20" fillId="0" borderId="28" xfId="0" applyNumberFormat="1" applyFont="1" applyBorder="1"/>
    <xf numFmtId="0" fontId="21" fillId="0" borderId="13" xfId="0" applyFont="1" applyFill="1" applyBorder="1" applyAlignment="1" applyProtection="1">
      <alignment wrapText="1"/>
    </xf>
    <xf numFmtId="0" fontId="22" fillId="0" borderId="14" xfId="0" applyFont="1" applyFill="1" applyBorder="1" applyAlignment="1" applyProtection="1">
      <alignment wrapText="1"/>
    </xf>
    <xf numFmtId="165" fontId="23" fillId="0" borderId="27" xfId="42" applyNumberFormat="1" applyFont="1" applyBorder="1"/>
    <xf numFmtId="164" fontId="24" fillId="0" borderId="28" xfId="0" applyNumberFormat="1" applyFont="1" applyBorder="1"/>
    <xf numFmtId="165" fontId="23" fillId="0" borderId="21" xfId="42" applyNumberFormat="1" applyFont="1" applyBorder="1"/>
    <xf numFmtId="164" fontId="0" fillId="33" borderId="11" xfId="0" applyNumberFormat="1" applyFill="1" applyBorder="1"/>
    <xf numFmtId="165" fontId="19" fillId="33" borderId="21" xfId="42" applyNumberFormat="1" applyFont="1" applyFill="1" applyBorder="1"/>
    <xf numFmtId="164" fontId="20" fillId="33" borderId="19" xfId="0" applyNumberFormat="1" applyFont="1" applyFill="1" applyBorder="1"/>
    <xf numFmtId="164" fontId="0" fillId="33" borderId="19" xfId="0" applyNumberFormat="1" applyFill="1" applyBorder="1"/>
    <xf numFmtId="165" fontId="19" fillId="33" borderId="27" xfId="42" applyNumberFormat="1" applyFont="1" applyFill="1" applyBorder="1"/>
    <xf numFmtId="164" fontId="20" fillId="33" borderId="28" xfId="0" applyNumberFormat="1" applyFont="1" applyFill="1" applyBorder="1"/>
    <xf numFmtId="164" fontId="16" fillId="33" borderId="11" xfId="0" applyNumberFormat="1" applyFont="1" applyFill="1" applyBorder="1"/>
    <xf numFmtId="165" fontId="23" fillId="33" borderId="27" xfId="42" applyNumberFormat="1" applyFont="1" applyFill="1" applyBorder="1"/>
    <xf numFmtId="164" fontId="24" fillId="33" borderId="28" xfId="0" applyNumberFormat="1" applyFont="1" applyFill="1" applyBorder="1"/>
    <xf numFmtId="164" fontId="0" fillId="33" borderId="12" xfId="0" applyNumberFormat="1" applyFill="1" applyBorder="1"/>
    <xf numFmtId="164" fontId="20" fillId="33" borderId="20" xfId="0" applyNumberFormat="1" applyFont="1" applyFill="1" applyBorder="1"/>
    <xf numFmtId="164" fontId="0" fillId="33" borderId="20" xfId="0" applyNumberFormat="1" applyFill="1" applyBorder="1"/>
    <xf numFmtId="164" fontId="20" fillId="33" borderId="29" xfId="0" applyNumberFormat="1" applyFont="1" applyFill="1" applyBorder="1"/>
    <xf numFmtId="164" fontId="16" fillId="33" borderId="12" xfId="0" applyNumberFormat="1" applyFont="1" applyFill="1" applyBorder="1"/>
    <xf numFmtId="164" fontId="24" fillId="33" borderId="29" xfId="0" applyNumberFormat="1" applyFont="1" applyFill="1" applyBorder="1"/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26" xfId="0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33" borderId="37" xfId="0" applyFill="1" applyBorder="1" applyAlignment="1">
      <alignment horizontal="center" wrapText="1"/>
    </xf>
    <xf numFmtId="0" fontId="0" fillId="33" borderId="36" xfId="0" applyFill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33" borderId="32" xfId="0" applyFill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6" fillId="0" borderId="32" xfId="0" applyFont="1" applyBorder="1" applyAlignment="1">
      <alignment horizont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33" xfId="0" applyBorder="1" applyAlignment="1">
      <alignment vertical="top" wrapText="1"/>
    </xf>
    <xf numFmtId="0" fontId="0" fillId="0" borderId="34" xfId="0" applyBorder="1" applyAlignment="1">
      <alignment vertical="top"/>
    </xf>
    <xf numFmtId="0" fontId="0" fillId="33" borderId="34" xfId="0" applyFill="1" applyBorder="1" applyAlignment="1">
      <alignment vertical="top" wrapText="1"/>
    </xf>
    <xf numFmtId="0" fontId="0" fillId="33" borderId="34" xfId="0" applyFill="1" applyBorder="1" applyAlignment="1">
      <alignment vertical="top"/>
    </xf>
    <xf numFmtId="0" fontId="0" fillId="0" borderId="34" xfId="0" applyBorder="1" applyAlignment="1">
      <alignment vertical="top" wrapText="1"/>
    </xf>
    <xf numFmtId="0" fontId="16" fillId="0" borderId="35" xfId="0" applyFont="1" applyBorder="1" applyAlignment="1">
      <alignment vertical="top" wrapText="1"/>
    </xf>
    <xf numFmtId="0" fontId="16" fillId="0" borderId="24" xfId="0" applyFont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2" max="2" width="11.7109375" customWidth="1"/>
    <col min="3" max="3" width="21.140625" customWidth="1"/>
    <col min="4" max="4" width="11.7109375" customWidth="1"/>
    <col min="5" max="5" width="8.7109375" customWidth="1"/>
    <col min="6" max="6" width="11.7109375" customWidth="1"/>
    <col min="7" max="7" width="8.7109375" customWidth="1"/>
    <col min="8" max="8" width="11.7109375" customWidth="1"/>
    <col min="9" max="9" width="8.7109375" customWidth="1"/>
    <col min="10" max="10" width="11.7109375" customWidth="1"/>
    <col min="11" max="11" width="8.7109375" customWidth="1"/>
    <col min="12" max="12" width="11.7109375" customWidth="1"/>
    <col min="13" max="13" width="8.7109375" customWidth="1"/>
    <col min="14" max="14" width="11.7109375" customWidth="1"/>
    <col min="15" max="15" width="8.7109375" customWidth="1"/>
    <col min="16" max="16" width="11.7109375" customWidth="1"/>
    <col min="17" max="17" width="8.7109375" customWidth="1"/>
  </cols>
  <sheetData>
    <row r="1" spans="1:17" ht="30.75" customHeight="1" thickBot="1" x14ac:dyDescent="0.3">
      <c r="A1" s="54"/>
      <c r="B1" s="54"/>
      <c r="C1" s="55"/>
      <c r="D1" s="49" t="s">
        <v>13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</row>
    <row r="2" spans="1:17" ht="15.75" customHeight="1" thickBot="1" x14ac:dyDescent="0.3">
      <c r="A2" s="54"/>
      <c r="B2" s="54"/>
      <c r="C2" s="56"/>
      <c r="D2" s="57" t="s">
        <v>10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</row>
    <row r="3" spans="1:17" ht="61.5" customHeight="1" thickBot="1" x14ac:dyDescent="0.3">
      <c r="A3" s="54"/>
      <c r="B3" s="65" t="s">
        <v>14</v>
      </c>
      <c r="C3" s="66"/>
      <c r="D3" s="49" t="s">
        <v>2</v>
      </c>
      <c r="E3" s="58"/>
      <c r="F3" s="59" t="s">
        <v>3</v>
      </c>
      <c r="G3" s="60"/>
      <c r="H3" s="61" t="s">
        <v>4</v>
      </c>
      <c r="I3" s="58"/>
      <c r="J3" s="59" t="s">
        <v>5</v>
      </c>
      <c r="K3" s="60"/>
      <c r="L3" s="61" t="s">
        <v>6</v>
      </c>
      <c r="M3" s="58"/>
      <c r="N3" s="59" t="s">
        <v>7</v>
      </c>
      <c r="O3" s="62"/>
      <c r="P3" s="63" t="s">
        <v>8</v>
      </c>
      <c r="Q3" s="64"/>
    </row>
    <row r="4" spans="1:17" ht="66" customHeight="1" thickBot="1" x14ac:dyDescent="0.3">
      <c r="A4" s="69" t="s">
        <v>25</v>
      </c>
      <c r="B4" s="70" t="s">
        <v>21</v>
      </c>
      <c r="C4" s="71" t="s">
        <v>20</v>
      </c>
      <c r="D4" s="72" t="s">
        <v>1</v>
      </c>
      <c r="E4" s="73" t="s">
        <v>0</v>
      </c>
      <c r="F4" s="74" t="s">
        <v>1</v>
      </c>
      <c r="G4" s="75" t="s">
        <v>0</v>
      </c>
      <c r="H4" s="76" t="s">
        <v>1</v>
      </c>
      <c r="I4" s="73" t="s">
        <v>0</v>
      </c>
      <c r="J4" s="74" t="s">
        <v>1</v>
      </c>
      <c r="K4" s="75" t="s">
        <v>0</v>
      </c>
      <c r="L4" s="76" t="s">
        <v>1</v>
      </c>
      <c r="M4" s="76" t="s">
        <v>0</v>
      </c>
      <c r="N4" s="74" t="s">
        <v>1</v>
      </c>
      <c r="O4" s="75" t="s">
        <v>0</v>
      </c>
      <c r="P4" s="77" t="s">
        <v>1</v>
      </c>
      <c r="Q4" s="78" t="s">
        <v>0</v>
      </c>
    </row>
    <row r="5" spans="1:17" ht="30" x14ac:dyDescent="0.25">
      <c r="A5" s="67">
        <v>1</v>
      </c>
      <c r="B5" s="9" t="s">
        <v>15</v>
      </c>
      <c r="C5" s="10">
        <v>6</v>
      </c>
      <c r="D5" s="7">
        <v>174.6</v>
      </c>
      <c r="E5" s="1">
        <v>8.9</v>
      </c>
      <c r="F5" s="34">
        <v>194</v>
      </c>
      <c r="G5" s="34">
        <v>12.7</v>
      </c>
      <c r="H5" s="1">
        <v>118.4</v>
      </c>
      <c r="I5" s="1">
        <v>10</v>
      </c>
      <c r="J5" s="34">
        <v>119.2</v>
      </c>
      <c r="K5" s="34">
        <v>11.4</v>
      </c>
      <c r="L5" s="1">
        <v>161.5</v>
      </c>
      <c r="M5" s="1">
        <v>14.9</v>
      </c>
      <c r="N5" s="34">
        <v>284.8</v>
      </c>
      <c r="O5" s="43">
        <v>25.2</v>
      </c>
      <c r="P5" s="3">
        <f>SUM(D5,F5,H5,J5,L5,N5)</f>
        <v>1052.5</v>
      </c>
      <c r="Q5" s="4">
        <f>P5/P$19</f>
        <v>0.13253831333190616</v>
      </c>
    </row>
    <row r="6" spans="1:17" ht="30" x14ac:dyDescent="0.25">
      <c r="A6" s="68">
        <v>2</v>
      </c>
      <c r="B6" s="11" t="s">
        <v>15</v>
      </c>
      <c r="C6" s="23" t="s">
        <v>24</v>
      </c>
      <c r="D6" s="24">
        <f>D5/$P5</f>
        <v>0.16589073634204274</v>
      </c>
      <c r="E6" s="25"/>
      <c r="F6" s="35">
        <f>F5/$P5</f>
        <v>0.18432304038004751</v>
      </c>
      <c r="G6" s="36"/>
      <c r="H6" s="24">
        <f>H5/$P5</f>
        <v>0.11249406175771973</v>
      </c>
      <c r="I6" s="25"/>
      <c r="J6" s="35">
        <f>J5/$P5</f>
        <v>0.1132541567695962</v>
      </c>
      <c r="K6" s="36"/>
      <c r="L6" s="24">
        <f>L5/$P5</f>
        <v>0.15344418052256531</v>
      </c>
      <c r="M6" s="25"/>
      <c r="N6" s="35">
        <f>N5/$P5</f>
        <v>0.27059382422802852</v>
      </c>
      <c r="O6" s="44"/>
      <c r="P6" s="33">
        <f>SUM(D6,F6,H6,J6,L6,N6)</f>
        <v>1</v>
      </c>
      <c r="Q6" s="6"/>
    </row>
    <row r="7" spans="1:17" ht="30" x14ac:dyDescent="0.25">
      <c r="A7" s="68">
        <v>3</v>
      </c>
      <c r="B7" s="11" t="s">
        <v>15</v>
      </c>
      <c r="C7" s="12">
        <v>8</v>
      </c>
      <c r="D7" s="8">
        <v>467.4</v>
      </c>
      <c r="E7" s="2">
        <v>23.8</v>
      </c>
      <c r="F7" s="37">
        <v>444.5</v>
      </c>
      <c r="G7" s="37">
        <v>29</v>
      </c>
      <c r="H7" s="2">
        <v>368.4</v>
      </c>
      <c r="I7" s="2">
        <v>31.2</v>
      </c>
      <c r="J7" s="37">
        <v>283.7</v>
      </c>
      <c r="K7" s="37">
        <v>27</v>
      </c>
      <c r="L7" s="2">
        <v>324.3</v>
      </c>
      <c r="M7" s="2">
        <v>29.9</v>
      </c>
      <c r="N7" s="37">
        <v>475.3</v>
      </c>
      <c r="O7" s="45">
        <v>42</v>
      </c>
      <c r="P7" s="5">
        <f t="shared" ref="P7:P17" si="0">SUM(D7,F7,H7,J7,L7,N7)</f>
        <v>2363.6</v>
      </c>
      <c r="Q7" s="6">
        <f>P7/P$19</f>
        <v>0.2976413846948156</v>
      </c>
    </row>
    <row r="8" spans="1:17" ht="30.75" thickBot="1" x14ac:dyDescent="0.3">
      <c r="A8" s="68">
        <v>4</v>
      </c>
      <c r="B8" s="13" t="s">
        <v>15</v>
      </c>
      <c r="C8" s="26" t="s">
        <v>24</v>
      </c>
      <c r="D8" s="27">
        <f>D7/$P7</f>
        <v>0.19774919614147909</v>
      </c>
      <c r="E8" s="28"/>
      <c r="F8" s="38">
        <f>F7/$P7</f>
        <v>0.18806058554746996</v>
      </c>
      <c r="G8" s="39"/>
      <c r="H8" s="27">
        <f>H7/$P7</f>
        <v>0.15586393636825183</v>
      </c>
      <c r="I8" s="28"/>
      <c r="J8" s="38">
        <f>J7/$P7</f>
        <v>0.1200287696733796</v>
      </c>
      <c r="K8" s="39"/>
      <c r="L8" s="27">
        <f>L7/$P7</f>
        <v>0.13720595701472332</v>
      </c>
      <c r="M8" s="28"/>
      <c r="N8" s="38">
        <f>N7/$P7</f>
        <v>0.20109155525469624</v>
      </c>
      <c r="O8" s="46"/>
      <c r="P8" s="31">
        <f>SUM(D8,F8,H8,J8,L8,N8)</f>
        <v>1</v>
      </c>
      <c r="Q8" s="22"/>
    </row>
    <row r="9" spans="1:17" ht="30" x14ac:dyDescent="0.25">
      <c r="A9" s="68">
        <v>5</v>
      </c>
      <c r="B9" s="9" t="s">
        <v>16</v>
      </c>
      <c r="C9" s="10">
        <v>11</v>
      </c>
      <c r="D9" s="7">
        <v>475.1</v>
      </c>
      <c r="E9" s="1">
        <v>24.2</v>
      </c>
      <c r="F9" s="34">
        <v>327.7</v>
      </c>
      <c r="G9" s="34">
        <v>21.4</v>
      </c>
      <c r="H9" s="1">
        <v>270.39999999999998</v>
      </c>
      <c r="I9" s="1">
        <v>22.9</v>
      </c>
      <c r="J9" s="34">
        <v>294.2</v>
      </c>
      <c r="K9" s="34">
        <v>28</v>
      </c>
      <c r="L9" s="1">
        <v>264.60000000000002</v>
      </c>
      <c r="M9" s="1">
        <v>24.4</v>
      </c>
      <c r="N9" s="34">
        <v>257.2</v>
      </c>
      <c r="O9" s="43">
        <v>22.7</v>
      </c>
      <c r="P9" s="3">
        <f t="shared" si="0"/>
        <v>1889.2</v>
      </c>
      <c r="Q9" s="4">
        <f>P9/P$19</f>
        <v>0.23790155016307565</v>
      </c>
    </row>
    <row r="10" spans="1:17" ht="30" x14ac:dyDescent="0.25">
      <c r="A10" s="68">
        <v>6</v>
      </c>
      <c r="B10" s="11" t="s">
        <v>16</v>
      </c>
      <c r="C10" s="23" t="s">
        <v>24</v>
      </c>
      <c r="D10" s="24">
        <f>D9/$P9</f>
        <v>0.25148210882913402</v>
      </c>
      <c r="E10" s="25"/>
      <c r="F10" s="35">
        <f>F9/$P9</f>
        <v>0.17345966546686428</v>
      </c>
      <c r="G10" s="36"/>
      <c r="H10" s="24">
        <f>H9/$P9</f>
        <v>0.14312936692780012</v>
      </c>
      <c r="I10" s="25"/>
      <c r="J10" s="35">
        <f>J9/$P9</f>
        <v>0.15572729197543933</v>
      </c>
      <c r="K10" s="36"/>
      <c r="L10" s="24">
        <f>L9/$P9</f>
        <v>0.14005928435316536</v>
      </c>
      <c r="M10" s="25"/>
      <c r="N10" s="35">
        <f>N9/$P9</f>
        <v>0.13614228244759685</v>
      </c>
      <c r="O10" s="44"/>
      <c r="P10" s="33">
        <f>SUM(D10,F10,H10,J10,L10,N10)</f>
        <v>1</v>
      </c>
      <c r="Q10" s="6"/>
    </row>
    <row r="11" spans="1:17" ht="30" x14ac:dyDescent="0.25">
      <c r="A11" s="68">
        <v>7</v>
      </c>
      <c r="B11" s="11" t="s">
        <v>16</v>
      </c>
      <c r="C11" s="12">
        <v>14</v>
      </c>
      <c r="D11" s="8">
        <v>403.1</v>
      </c>
      <c r="E11" s="2">
        <v>20.6</v>
      </c>
      <c r="F11" s="37">
        <v>288.7</v>
      </c>
      <c r="G11" s="37">
        <v>18.899999999999999</v>
      </c>
      <c r="H11" s="2">
        <v>230.7</v>
      </c>
      <c r="I11" s="2">
        <v>19.5</v>
      </c>
      <c r="J11" s="37">
        <v>150.80000000000001</v>
      </c>
      <c r="K11" s="37">
        <v>14.4</v>
      </c>
      <c r="L11" s="2">
        <v>223.1</v>
      </c>
      <c r="M11" s="2">
        <v>20.5</v>
      </c>
      <c r="N11" s="37">
        <v>85.5</v>
      </c>
      <c r="O11" s="45">
        <v>7.6</v>
      </c>
      <c r="P11" s="5">
        <f t="shared" si="0"/>
        <v>1381.8999999999999</v>
      </c>
      <c r="Q11" s="6">
        <f>P11/P$19</f>
        <v>0.17401871277278966</v>
      </c>
    </row>
    <row r="12" spans="1:17" ht="30.75" thickBot="1" x14ac:dyDescent="0.3">
      <c r="A12" s="68">
        <v>8</v>
      </c>
      <c r="B12" s="13" t="s">
        <v>16</v>
      </c>
      <c r="C12" s="26" t="s">
        <v>24</v>
      </c>
      <c r="D12" s="27">
        <f>D11/$P11</f>
        <v>0.29169983356248647</v>
      </c>
      <c r="E12" s="28"/>
      <c r="F12" s="38">
        <f>F11/$P11</f>
        <v>0.20891526159635285</v>
      </c>
      <c r="G12" s="39"/>
      <c r="H12" s="27">
        <f>H11/$P11</f>
        <v>0.16694406252261379</v>
      </c>
      <c r="I12" s="28"/>
      <c r="J12" s="38">
        <f>J11/$P11</f>
        <v>0.10912511759172157</v>
      </c>
      <c r="K12" s="39"/>
      <c r="L12" s="27">
        <f>L11/$P11</f>
        <v>0.1614443881612273</v>
      </c>
      <c r="M12" s="28"/>
      <c r="N12" s="38">
        <f>N11/$P11</f>
        <v>6.1871336565598095E-2</v>
      </c>
      <c r="O12" s="46"/>
      <c r="P12" s="31">
        <f>SUM(D12,F12,H12,J12,L12,N12)</f>
        <v>1</v>
      </c>
      <c r="Q12" s="22"/>
    </row>
    <row r="13" spans="1:17" ht="30" x14ac:dyDescent="0.25">
      <c r="A13" s="68">
        <v>9</v>
      </c>
      <c r="B13" s="9" t="s">
        <v>17</v>
      </c>
      <c r="C13" s="10">
        <v>17</v>
      </c>
      <c r="D13" s="7">
        <v>282.60000000000002</v>
      </c>
      <c r="E13" s="1">
        <v>14.4</v>
      </c>
      <c r="F13" s="34">
        <v>171.5</v>
      </c>
      <c r="G13" s="34">
        <v>11.2</v>
      </c>
      <c r="H13" s="1">
        <v>126.7</v>
      </c>
      <c r="I13" s="1">
        <v>10.7</v>
      </c>
      <c r="J13" s="34">
        <v>90.9</v>
      </c>
      <c r="K13" s="34">
        <v>8.6999999999999993</v>
      </c>
      <c r="L13" s="1">
        <v>98.1</v>
      </c>
      <c r="M13" s="1">
        <v>9</v>
      </c>
      <c r="N13" s="34">
        <v>27.7</v>
      </c>
      <c r="O13" s="43">
        <v>2.4</v>
      </c>
      <c r="P13" s="3">
        <f t="shared" si="0"/>
        <v>797.50000000000011</v>
      </c>
      <c r="Q13" s="4">
        <f>P13/P$19</f>
        <v>0.10042689299971039</v>
      </c>
    </row>
    <row r="14" spans="1:17" ht="30" x14ac:dyDescent="0.25">
      <c r="A14" s="68">
        <v>10</v>
      </c>
      <c r="B14" s="11" t="s">
        <v>17</v>
      </c>
      <c r="C14" s="23" t="s">
        <v>24</v>
      </c>
      <c r="D14" s="24">
        <f>D13/$P13</f>
        <v>0.35435736677115987</v>
      </c>
      <c r="E14" s="25"/>
      <c r="F14" s="35">
        <f>F13/$P13</f>
        <v>0.21504702194357364</v>
      </c>
      <c r="G14" s="36"/>
      <c r="H14" s="24">
        <f>H13/$P13</f>
        <v>0.15887147335423196</v>
      </c>
      <c r="I14" s="25"/>
      <c r="J14" s="35">
        <f>J13/$P13</f>
        <v>0.11398119122257053</v>
      </c>
      <c r="K14" s="36"/>
      <c r="L14" s="24">
        <f>L13/$P13</f>
        <v>0.1230094043887147</v>
      </c>
      <c r="M14" s="25"/>
      <c r="N14" s="35">
        <f>N13/$P13</f>
        <v>3.4733542319749212E-2</v>
      </c>
      <c r="O14" s="44"/>
      <c r="P14" s="33">
        <f>SUM(D14,F14,H14,J14,L14,N14)</f>
        <v>1</v>
      </c>
      <c r="Q14" s="6"/>
    </row>
    <row r="15" spans="1:17" ht="30" x14ac:dyDescent="0.25">
      <c r="A15" s="68">
        <v>11</v>
      </c>
      <c r="B15" s="11" t="s">
        <v>17</v>
      </c>
      <c r="C15" s="12">
        <v>20</v>
      </c>
      <c r="D15" s="8">
        <v>123.1</v>
      </c>
      <c r="E15" s="2">
        <v>6.3</v>
      </c>
      <c r="F15" s="37">
        <v>77.099999999999994</v>
      </c>
      <c r="G15" s="37">
        <v>5</v>
      </c>
      <c r="H15" s="2">
        <v>49.7</v>
      </c>
      <c r="I15" s="2">
        <v>4.2</v>
      </c>
      <c r="J15" s="37">
        <v>64.400000000000006</v>
      </c>
      <c r="K15" s="37">
        <v>6.1</v>
      </c>
      <c r="L15" s="2">
        <v>12.6</v>
      </c>
      <c r="M15" s="2">
        <v>1.2</v>
      </c>
      <c r="N15" s="37">
        <v>1.3</v>
      </c>
      <c r="O15" s="45">
        <v>0.1</v>
      </c>
      <c r="P15" s="5">
        <f t="shared" si="0"/>
        <v>328.2</v>
      </c>
      <c r="Q15" s="6">
        <f>P15/P$19</f>
        <v>4.1329286874614353E-2</v>
      </c>
    </row>
    <row r="16" spans="1:17" ht="30.75" thickBot="1" x14ac:dyDescent="0.3">
      <c r="A16" s="68">
        <v>12</v>
      </c>
      <c r="B16" s="13" t="s">
        <v>17</v>
      </c>
      <c r="C16" s="26" t="s">
        <v>24</v>
      </c>
      <c r="D16" s="27">
        <f>D15/$P15</f>
        <v>0.37507617306520413</v>
      </c>
      <c r="E16" s="28"/>
      <c r="F16" s="38">
        <f>F15/$P15</f>
        <v>0.23491773308957953</v>
      </c>
      <c r="G16" s="39"/>
      <c r="H16" s="27">
        <f>H15/$P15</f>
        <v>0.15143205362583792</v>
      </c>
      <c r="I16" s="28"/>
      <c r="J16" s="38">
        <f>J15/$P15</f>
        <v>0.19622181596587449</v>
      </c>
      <c r="K16" s="39"/>
      <c r="L16" s="27">
        <f>L15/$P15</f>
        <v>3.8391224862888484E-2</v>
      </c>
      <c r="M16" s="28"/>
      <c r="N16" s="38">
        <f>N15/$P15</f>
        <v>3.960999390615479E-3</v>
      </c>
      <c r="O16" s="46"/>
      <c r="P16" s="31">
        <f>SUM(D16,F16,H16,J16,L16,N16)</f>
        <v>1</v>
      </c>
      <c r="Q16" s="22"/>
    </row>
    <row r="17" spans="1:17" ht="30" x14ac:dyDescent="0.25">
      <c r="A17" s="68">
        <v>13</v>
      </c>
      <c r="B17" s="16" t="s">
        <v>18</v>
      </c>
      <c r="C17" s="17" t="s">
        <v>19</v>
      </c>
      <c r="D17" s="8">
        <v>34.9</v>
      </c>
      <c r="E17" s="2">
        <v>1.8</v>
      </c>
      <c r="F17" s="37">
        <v>27.8</v>
      </c>
      <c r="G17" s="37">
        <v>1.8</v>
      </c>
      <c r="H17" s="2">
        <v>17.100000000000001</v>
      </c>
      <c r="I17" s="2">
        <v>1.4</v>
      </c>
      <c r="J17" s="37">
        <v>46.6</v>
      </c>
      <c r="K17" s="37">
        <v>4.4000000000000004</v>
      </c>
      <c r="L17" s="2">
        <v>1.8</v>
      </c>
      <c r="M17" s="2">
        <v>0.2</v>
      </c>
      <c r="N17" s="37" t="s">
        <v>12</v>
      </c>
      <c r="O17" s="45" t="s">
        <v>12</v>
      </c>
      <c r="P17" s="5">
        <f t="shared" si="0"/>
        <v>128.20000000000002</v>
      </c>
      <c r="Q17" s="6">
        <f>P17/P$19</f>
        <v>1.6143859163088241E-2</v>
      </c>
    </row>
    <row r="18" spans="1:17" ht="30.75" thickBot="1" x14ac:dyDescent="0.3">
      <c r="A18" s="68">
        <v>14</v>
      </c>
      <c r="B18" s="15" t="s">
        <v>18</v>
      </c>
      <c r="C18" s="23" t="s">
        <v>24</v>
      </c>
      <c r="D18" s="24">
        <f>D17/$P17</f>
        <v>0.27223088923556937</v>
      </c>
      <c r="E18" s="25"/>
      <c r="F18" s="35">
        <f>F17/$P17</f>
        <v>0.21684867394695787</v>
      </c>
      <c r="G18" s="36"/>
      <c r="H18" s="24">
        <f>H17/$P17</f>
        <v>0.13338533541341652</v>
      </c>
      <c r="I18" s="25"/>
      <c r="J18" s="35">
        <f>J17/$P17</f>
        <v>0.36349453978159124</v>
      </c>
      <c r="K18" s="36"/>
      <c r="L18" s="24">
        <f>L17/$P17</f>
        <v>1.4040561622464897E-2</v>
      </c>
      <c r="M18" s="25"/>
      <c r="N18" s="36" t="s">
        <v>12</v>
      </c>
      <c r="O18" s="44"/>
      <c r="P18" s="33">
        <f>SUM(D18,F18,H18,J18,L18,N18)</f>
        <v>0.99999999999999989</v>
      </c>
      <c r="Q18" s="14"/>
    </row>
    <row r="19" spans="1:17" x14ac:dyDescent="0.25">
      <c r="A19" s="68">
        <v>15</v>
      </c>
      <c r="B19" s="20" t="s">
        <v>9</v>
      </c>
      <c r="C19" s="21" t="s">
        <v>9</v>
      </c>
      <c r="D19" s="3">
        <f>SUM(D5,D7,D9,D11,D13,D15,D17)</f>
        <v>1960.7999999999997</v>
      </c>
      <c r="E19" s="18">
        <f t="shared" ref="E19:P19" si="1">SUM(E5,E7,E9,E11,E13,E15,E17)</f>
        <v>100</v>
      </c>
      <c r="F19" s="40">
        <f t="shared" si="1"/>
        <v>1531.3</v>
      </c>
      <c r="G19" s="40">
        <f t="shared" si="1"/>
        <v>100</v>
      </c>
      <c r="H19" s="18">
        <f t="shared" si="1"/>
        <v>1181.3999999999999</v>
      </c>
      <c r="I19" s="18">
        <f t="shared" si="1"/>
        <v>99.9</v>
      </c>
      <c r="J19" s="40">
        <f t="shared" si="1"/>
        <v>1049.7999999999997</v>
      </c>
      <c r="K19" s="40">
        <f t="shared" si="1"/>
        <v>100.00000000000001</v>
      </c>
      <c r="L19" s="18">
        <f t="shared" si="1"/>
        <v>1086</v>
      </c>
      <c r="M19" s="18">
        <f t="shared" si="1"/>
        <v>100.1</v>
      </c>
      <c r="N19" s="40">
        <f>SUM(N5,N7,N9,N11,N13,N15,N17)</f>
        <v>1131.8</v>
      </c>
      <c r="O19" s="47">
        <f t="shared" si="1"/>
        <v>100</v>
      </c>
      <c r="P19" s="3">
        <f t="shared" si="1"/>
        <v>7941.0999999999995</v>
      </c>
      <c r="Q19" s="4">
        <f>SUM(Q5,Q7,Q9,Q11,Q13,Q15,Q17)</f>
        <v>1</v>
      </c>
    </row>
    <row r="20" spans="1:17" ht="27" thickBot="1" x14ac:dyDescent="0.3">
      <c r="A20" s="68">
        <v>16</v>
      </c>
      <c r="B20" s="29" t="s">
        <v>24</v>
      </c>
      <c r="C20" s="30" t="s">
        <v>24</v>
      </c>
      <c r="D20" s="31">
        <f>D19/$P19</f>
        <v>0.24691793328380199</v>
      </c>
      <c r="E20" s="32"/>
      <c r="F20" s="41">
        <f>F19/$P19</f>
        <v>0.19283222727329968</v>
      </c>
      <c r="G20" s="42"/>
      <c r="H20" s="31">
        <f>H19/$P19</f>
        <v>0.14877032149198474</v>
      </c>
      <c r="I20" s="32"/>
      <c r="J20" s="41">
        <f>J19/$P19</f>
        <v>0.13219831005780053</v>
      </c>
      <c r="K20" s="42"/>
      <c r="L20" s="31">
        <f>L19/$P19</f>
        <v>0.13675687247358678</v>
      </c>
      <c r="M20" s="32"/>
      <c r="N20" s="41">
        <f>N19/$P19</f>
        <v>0.14252433541952628</v>
      </c>
      <c r="O20" s="48"/>
      <c r="P20" s="31">
        <f>SUM(D20,F20,H20,J20,L20,N20)</f>
        <v>1</v>
      </c>
      <c r="Q20" s="19"/>
    </row>
    <row r="21" spans="1:17" x14ac:dyDescent="0.25">
      <c r="A21" s="68">
        <v>17</v>
      </c>
    </row>
    <row r="22" spans="1:17" x14ac:dyDescent="0.25">
      <c r="A22" s="68">
        <v>18</v>
      </c>
      <c r="B22" t="s">
        <v>11</v>
      </c>
    </row>
    <row r="23" spans="1:17" x14ac:dyDescent="0.25">
      <c r="A23" s="68">
        <v>19</v>
      </c>
    </row>
    <row r="24" spans="1:17" x14ac:dyDescent="0.25">
      <c r="A24" s="68">
        <v>20</v>
      </c>
      <c r="B24" t="s">
        <v>22</v>
      </c>
    </row>
    <row r="25" spans="1:17" x14ac:dyDescent="0.25">
      <c r="A25" s="68">
        <v>21</v>
      </c>
      <c r="B25" t="s">
        <v>23</v>
      </c>
    </row>
  </sheetData>
  <autoFilter ref="A4:Q4"/>
  <mergeCells count="10">
    <mergeCell ref="D2:Q2"/>
    <mergeCell ref="D3:E3"/>
    <mergeCell ref="F3:G3"/>
    <mergeCell ref="H3:I3"/>
    <mergeCell ref="J3:K3"/>
    <mergeCell ref="L3:M3"/>
    <mergeCell ref="N3:O3"/>
    <mergeCell ref="P3:Q3"/>
    <mergeCell ref="D1:Q1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2018-09-18T08:59:48Z</dcterms:modified>
</cp:coreProperties>
</file>