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020" windowHeight="817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C15" i="1" l="1"/>
  <c r="B23" i="1"/>
  <c r="D15" i="1"/>
  <c r="E23" i="1"/>
  <c r="H19" i="1"/>
  <c r="H21" i="1"/>
  <c r="H8" i="1"/>
  <c r="H9" i="1"/>
  <c r="C23" i="1" l="1"/>
  <c r="D23" i="1"/>
  <c r="D26" i="1" s="1"/>
  <c r="F23" i="1"/>
  <c r="G23" i="1"/>
  <c r="E15" i="1"/>
  <c r="F15" i="1"/>
  <c r="F26" i="1" s="1"/>
  <c r="G15" i="1"/>
  <c r="G26" i="1" s="1"/>
  <c r="B15" i="1"/>
  <c r="B26" i="1" s="1"/>
  <c r="H4" i="1"/>
  <c r="H5" i="1"/>
  <c r="H20" i="1"/>
  <c r="H17" i="1"/>
  <c r="H6" i="1"/>
  <c r="H12" i="1"/>
  <c r="H16" i="1"/>
  <c r="H23" i="1" s="1"/>
  <c r="H11" i="1"/>
  <c r="H3" i="1"/>
  <c r="H18" i="1"/>
  <c r="H24" i="1"/>
  <c r="H25" i="1"/>
  <c r="H22" i="1"/>
  <c r="H7" i="1"/>
  <c r="H14" i="1"/>
  <c r="H13" i="1"/>
  <c r="H10" i="1"/>
  <c r="H27" i="1"/>
  <c r="H15" i="1" l="1"/>
  <c r="H26" i="1" s="1"/>
  <c r="C26" i="1"/>
  <c r="E26" i="1"/>
</calcChain>
</file>

<file path=xl/sharedStrings.xml><?xml version="1.0" encoding="utf-8"?>
<sst xmlns="http://schemas.openxmlformats.org/spreadsheetml/2006/main" count="34" uniqueCount="31">
  <si>
    <t>Kapvlakte</t>
  </si>
  <si>
    <t>Totaal</t>
  </si>
  <si>
    <t>Amerikaanse eik</t>
  </si>
  <si>
    <t>Berk</t>
  </si>
  <si>
    <t>Beuk</t>
  </si>
  <si>
    <t>Es (or Esp)</t>
  </si>
  <si>
    <t>Esdoorn</t>
  </si>
  <si>
    <t>Inlandse eik</t>
  </si>
  <si>
    <t>Populier</t>
  </si>
  <si>
    <t>Wilg</t>
  </si>
  <si>
    <t>Zwarte els</t>
  </si>
  <si>
    <r>
      <t>Inheems loofhout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</si>
  <si>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Uitheems loofhout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</si>
  <si>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Struiken</t>
    </r>
    <r>
      <rPr>
        <vertAlign val="superscript"/>
        <sz val="11"/>
        <color theme="1"/>
        <rFont val="Calibri"/>
        <family val="2"/>
        <scheme val="minor"/>
      </rPr>
      <t>1</t>
    </r>
  </si>
  <si>
    <t>Totaal loof</t>
  </si>
  <si>
    <t>Corsicaanse den</t>
  </si>
  <si>
    <t>Douglas</t>
  </si>
  <si>
    <t>Fijnspar</t>
  </si>
  <si>
    <t>Grove den</t>
  </si>
  <si>
    <t>Japanse lariks</t>
  </si>
  <si>
    <t>Oostenrijkse den</t>
  </si>
  <si>
    <r>
      <t>Overig naald</t>
    </r>
    <r>
      <rPr>
        <vertAlign val="superscript"/>
        <sz val="11"/>
        <color theme="1"/>
        <rFont val="Calibri"/>
        <family val="2"/>
        <scheme val="minor"/>
      </rPr>
      <t>1</t>
    </r>
  </si>
  <si>
    <t>Totaal naald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</si>
  <si>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Voor de lijst met soorten binnen deze categorie, zie Bijlage 4.</t>
    </r>
  </si>
  <si>
    <t>Opgaand bos-gelijkjarig</t>
  </si>
  <si>
    <t>Opgaand bos-ongelijkjarig</t>
  </si>
  <si>
    <t>Bijzondere bosvormen</t>
  </si>
  <si>
    <t>Overige beplantingen</t>
  </si>
  <si>
    <t>Niet bezocht</t>
  </si>
  <si>
    <t>Hoofdboomsoort
(sorted descending by totaal area)</t>
  </si>
  <si>
    <t>NFI-6 (2012-2013): Oppervlakte bos (ha) per hoofdboomsoort en beheervorm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</si>
</sst>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3" borderId="5" xfId="0" applyFont="1" applyFill="1" applyBorder="1" applyAlignment="1" applyProtection="1">
      <alignment horizontal="center" vertical="center"/>
    </xf>
    <xf numFmtId="0" fontId="0" fillId="0" borderId="0" xfId="0" applyBorder="1"/>
    <xf numFmtId="164" fontId="3" fillId="0" borderId="0" xfId="0" applyNumberFormat="1" applyFont="1" applyBorder="1"/>
    <xf numFmtId="0" fontId="0" fillId="2" borderId="0" xfId="0" applyFill="1" applyBorder="1"/>
    <xf numFmtId="3" fontId="2" fillId="2" borderId="1" xfId="0" applyNumberFormat="1" applyFont="1" applyFill="1" applyBorder="1" applyAlignment="1" applyProtection="1">
      <alignment horizontal="right" vertical="center" wrapText="1"/>
    </xf>
    <xf numFmtId="3" fontId="0" fillId="0" borderId="1" xfId="0" applyNumberFormat="1" applyBorder="1"/>
    <xf numFmtId="3" fontId="2" fillId="2" borderId="2" xfId="0" applyNumberFormat="1" applyFont="1" applyFill="1" applyBorder="1" applyAlignment="1" applyProtection="1">
      <alignment horizontal="right" vertical="center" wrapText="1"/>
    </xf>
    <xf numFmtId="0" fontId="0" fillId="0" borderId="11" xfId="0" applyBorder="1"/>
    <xf numFmtId="0" fontId="0" fillId="0" borderId="12" xfId="0" applyBorder="1"/>
    <xf numFmtId="0" fontId="4" fillId="3" borderId="4" xfId="0" applyFont="1" applyFill="1" applyBorder="1" applyAlignment="1" applyProtection="1">
      <alignment horizontal="center" vertical="center"/>
    </xf>
    <xf numFmtId="3" fontId="2" fillId="2" borderId="9" xfId="0" applyNumberFormat="1" applyFont="1" applyFill="1" applyBorder="1" applyAlignment="1" applyProtection="1">
      <alignment horizontal="right" vertical="center" wrapText="1"/>
    </xf>
    <xf numFmtId="3" fontId="2" fillId="2" borderId="10" xfId="0" applyNumberFormat="1" applyFont="1" applyFill="1" applyBorder="1" applyAlignment="1" applyProtection="1">
      <alignment horizontal="right" vertical="center" wrapText="1"/>
    </xf>
    <xf numFmtId="3" fontId="0" fillId="0" borderId="10" xfId="0" applyNumberFormat="1" applyBorder="1"/>
    <xf numFmtId="3" fontId="3" fillId="4" borderId="13" xfId="0" applyNumberFormat="1" applyFont="1" applyFill="1" applyBorder="1"/>
    <xf numFmtId="3" fontId="3" fillId="4" borderId="14" xfId="0" applyNumberFormat="1" applyFont="1" applyFill="1" applyBorder="1"/>
    <xf numFmtId="0" fontId="0" fillId="0" borderId="15" xfId="0" applyBorder="1"/>
    <xf numFmtId="3" fontId="2" fillId="2" borderId="16" xfId="0" applyNumberFormat="1" applyFont="1" applyFill="1" applyBorder="1" applyAlignment="1" applyProtection="1">
      <alignment horizontal="right" vertical="center" wrapText="1"/>
    </xf>
    <xf numFmtId="3" fontId="2" fillId="2" borderId="6" xfId="0" applyNumberFormat="1" applyFont="1" applyFill="1" applyBorder="1" applyAlignment="1" applyProtection="1">
      <alignment horizontal="right" vertical="center" wrapText="1"/>
    </xf>
    <xf numFmtId="3" fontId="0" fillId="0" borderId="6" xfId="0" applyNumberFormat="1" applyBorder="1"/>
    <xf numFmtId="3" fontId="3" fillId="4" borderId="17" xfId="0" applyNumberFormat="1" applyFont="1" applyFill="1" applyBorder="1"/>
    <xf numFmtId="0" fontId="3" fillId="4" borderId="3" xfId="0" applyFont="1" applyFill="1" applyBorder="1"/>
    <xf numFmtId="3" fontId="3" fillId="4" borderId="7" xfId="0" applyNumberFormat="1" applyFont="1" applyFill="1" applyBorder="1"/>
    <xf numFmtId="3" fontId="3" fillId="4" borderId="5" xfId="0" applyNumberFormat="1" applyFont="1" applyFill="1" applyBorder="1"/>
    <xf numFmtId="3" fontId="3" fillId="4" borderId="4" xfId="0" applyNumberFormat="1" applyFont="1" applyFill="1" applyBorder="1"/>
    <xf numFmtId="0" fontId="3" fillId="0" borderId="3" xfId="0" applyFont="1" applyBorder="1"/>
    <xf numFmtId="3" fontId="3" fillId="0" borderId="7" xfId="0" applyNumberFormat="1" applyFont="1" applyBorder="1"/>
    <xf numFmtId="3" fontId="3" fillId="0" borderId="5" xfId="0" applyNumberFormat="1" applyFont="1" applyBorder="1"/>
    <xf numFmtId="3" fontId="0" fillId="4" borderId="4" xfId="0" applyNumberFormat="1" applyFill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8" xfId="0" applyBorder="1"/>
    <xf numFmtId="3" fontId="2" fillId="2" borderId="19" xfId="0" applyNumberFormat="1" applyFont="1" applyFill="1" applyBorder="1" applyAlignment="1" applyProtection="1">
      <alignment horizontal="right" vertical="center" wrapText="1"/>
    </xf>
    <xf numFmtId="3" fontId="2" fillId="2" borderId="20" xfId="0" applyNumberFormat="1" applyFont="1" applyFill="1" applyBorder="1" applyAlignment="1" applyProtection="1">
      <alignment horizontal="right" vertical="center" wrapText="1"/>
    </xf>
    <xf numFmtId="3" fontId="3" fillId="4" borderId="21" xfId="0" applyNumberFormat="1" applyFont="1" applyFill="1" applyBorder="1"/>
    <xf numFmtId="0" fontId="0" fillId="0" borderId="22" xfId="0" applyBorder="1"/>
    <xf numFmtId="3" fontId="2" fillId="2" borderId="23" xfId="0" applyNumberFormat="1" applyFont="1" applyFill="1" applyBorder="1" applyAlignment="1" applyProtection="1">
      <alignment horizontal="right" vertical="center" wrapText="1"/>
    </xf>
    <xf numFmtId="3" fontId="2" fillId="2" borderId="24" xfId="0" applyNumberFormat="1" applyFont="1" applyFill="1" applyBorder="1" applyAlignment="1" applyProtection="1">
      <alignment horizontal="right" vertical="center" wrapText="1"/>
    </xf>
    <xf numFmtId="3" fontId="3" fillId="4" borderId="25" xfId="0" applyNumberFormat="1" applyFont="1" applyFill="1" applyBorder="1"/>
    <xf numFmtId="0" fontId="1" fillId="3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29" sqref="E29"/>
    </sheetView>
  </sheetViews>
  <sheetFormatPr defaultRowHeight="15" x14ac:dyDescent="0.25"/>
  <cols>
    <col min="1" max="1" width="25.42578125" style="2" customWidth="1"/>
    <col min="2" max="7" width="14" style="2" customWidth="1"/>
    <col min="8" max="8" width="10.85546875" style="2" customWidth="1"/>
    <col min="9" max="16384" width="9.140625" style="2"/>
  </cols>
  <sheetData>
    <row r="1" spans="1:8" ht="15.75" thickBot="1" x14ac:dyDescent="0.3">
      <c r="A1" s="29" t="s">
        <v>30</v>
      </c>
      <c r="B1" s="30"/>
      <c r="C1" s="30"/>
      <c r="D1" s="30"/>
      <c r="E1" s="30"/>
      <c r="F1" s="30"/>
      <c r="G1" s="30"/>
      <c r="H1" s="31"/>
    </row>
    <row r="2" spans="1:8" ht="45.75" thickBot="1" x14ac:dyDescent="0.3">
      <c r="A2" s="42" t="s">
        <v>29</v>
      </c>
      <c r="B2" s="32" t="s">
        <v>24</v>
      </c>
      <c r="C2" s="33" t="s">
        <v>25</v>
      </c>
      <c r="D2" s="33" t="s">
        <v>26</v>
      </c>
      <c r="E2" s="33" t="s">
        <v>27</v>
      </c>
      <c r="F2" s="1" t="s">
        <v>0</v>
      </c>
      <c r="G2" s="1" t="s">
        <v>28</v>
      </c>
      <c r="H2" s="10" t="s">
        <v>1</v>
      </c>
    </row>
    <row r="3" spans="1:8" x14ac:dyDescent="0.25">
      <c r="A3" s="8" t="s">
        <v>7</v>
      </c>
      <c r="B3" s="11">
        <v>40727.262010020597</v>
      </c>
      <c r="C3" s="7">
        <v>8805.8944886531208</v>
      </c>
      <c r="D3" s="7">
        <v>4623.0946065428798</v>
      </c>
      <c r="E3" s="7">
        <v>10236.8523430593</v>
      </c>
      <c r="F3" s="7"/>
      <c r="G3" s="7"/>
      <c r="H3" s="14">
        <f>SUM(B3:G3)</f>
        <v>64393.103448275899</v>
      </c>
    </row>
    <row r="4" spans="1:8" x14ac:dyDescent="0.25">
      <c r="A4" s="9" t="s">
        <v>3</v>
      </c>
      <c r="B4" s="12">
        <v>12658.4733274389</v>
      </c>
      <c r="C4" s="5">
        <v>1541.03153551429</v>
      </c>
      <c r="D4" s="5">
        <v>770.51576775714705</v>
      </c>
      <c r="E4" s="5">
        <v>9796.5576186266007</v>
      </c>
      <c r="F4" s="5"/>
      <c r="G4" s="5"/>
      <c r="H4" s="15">
        <f>SUM(B4:G4)</f>
        <v>24766.578249336941</v>
      </c>
    </row>
    <row r="5" spans="1:8" x14ac:dyDescent="0.25">
      <c r="A5" s="9" t="s">
        <v>4</v>
      </c>
      <c r="B5" s="12">
        <v>9026.0418508694493</v>
      </c>
      <c r="C5" s="5">
        <v>1761.1788977306201</v>
      </c>
      <c r="D5" s="5">
        <v>1981.3262599469499</v>
      </c>
      <c r="E5" s="5">
        <v>2641.7683465959299</v>
      </c>
      <c r="F5" s="5"/>
      <c r="G5" s="5"/>
      <c r="H5" s="15">
        <f>SUM(B5:G5)</f>
        <v>15410.31535514295</v>
      </c>
    </row>
    <row r="6" spans="1:8" x14ac:dyDescent="0.25">
      <c r="A6" s="9" t="s">
        <v>5</v>
      </c>
      <c r="B6" s="12">
        <v>7595.0839964633196</v>
      </c>
      <c r="C6" s="5">
        <v>770.51576775714705</v>
      </c>
      <c r="D6" s="5">
        <v>990.66312997347495</v>
      </c>
      <c r="E6" s="5">
        <v>3742.50515767757</v>
      </c>
      <c r="F6" s="5"/>
      <c r="G6" s="5"/>
      <c r="H6" s="15">
        <f>SUM(B6:G6)</f>
        <v>13098.768051871511</v>
      </c>
    </row>
    <row r="7" spans="1:8" x14ac:dyDescent="0.25">
      <c r="A7" s="9" t="s">
        <v>8</v>
      </c>
      <c r="B7" s="12">
        <v>9576.4102564102704</v>
      </c>
      <c r="C7" s="5">
        <v>1210.8104921898</v>
      </c>
      <c r="D7" s="5"/>
      <c r="E7" s="5">
        <v>1541.03153551429</v>
      </c>
      <c r="F7" s="5"/>
      <c r="G7" s="5"/>
      <c r="H7" s="15">
        <f>SUM(B7:G7)</f>
        <v>12328.25228411436</v>
      </c>
    </row>
    <row r="8" spans="1:8" x14ac:dyDescent="0.25">
      <c r="A8" s="9" t="s">
        <v>10</v>
      </c>
      <c r="B8" s="12">
        <v>3742.50515767757</v>
      </c>
      <c r="C8" s="5">
        <v>550.36840554081903</v>
      </c>
      <c r="D8" s="5">
        <v>1320.8841732979699</v>
      </c>
      <c r="E8" s="5">
        <v>3302.2104332449098</v>
      </c>
      <c r="F8" s="5"/>
      <c r="G8" s="5"/>
      <c r="H8" s="15">
        <f>SUM(B8:G8)</f>
        <v>8915.9681697612687</v>
      </c>
    </row>
    <row r="9" spans="1:8" x14ac:dyDescent="0.25">
      <c r="A9" s="9" t="s">
        <v>2</v>
      </c>
      <c r="B9" s="12">
        <v>5393.6103743000303</v>
      </c>
      <c r="C9" s="6">
        <v>1541.03153551429</v>
      </c>
      <c r="D9" s="6">
        <v>440.29472443265502</v>
      </c>
      <c r="E9" s="5">
        <v>1320.8841732979699</v>
      </c>
      <c r="F9" s="6"/>
      <c r="G9" s="5"/>
      <c r="H9" s="15">
        <f>SUM(B9:G9)</f>
        <v>8695.8208075449456</v>
      </c>
    </row>
    <row r="10" spans="1:8" x14ac:dyDescent="0.25">
      <c r="A10" s="9" t="s">
        <v>9</v>
      </c>
      <c r="B10" s="12">
        <v>990.66312997347495</v>
      </c>
      <c r="C10" s="5">
        <v>220.14736221632799</v>
      </c>
      <c r="D10" s="5">
        <v>2091.39994105511</v>
      </c>
      <c r="E10" s="5">
        <v>2971.9893899204199</v>
      </c>
      <c r="F10" s="5"/>
      <c r="G10" s="5"/>
      <c r="H10" s="15">
        <f>SUM(B10:G10)</f>
        <v>6274.1998231653324</v>
      </c>
    </row>
    <row r="11" spans="1:8" ht="17.25" x14ac:dyDescent="0.25">
      <c r="A11" s="9" t="s">
        <v>11</v>
      </c>
      <c r="B11" s="12">
        <v>2091.39994105511</v>
      </c>
      <c r="C11" s="5">
        <v>220.14736221632799</v>
      </c>
      <c r="D11" s="5">
        <v>330.22104332449197</v>
      </c>
      <c r="E11" s="5">
        <v>2971.9893899204199</v>
      </c>
      <c r="F11" s="5"/>
      <c r="G11" s="5"/>
      <c r="H11" s="15">
        <f>SUM(B11:G11)</f>
        <v>5613.7577365163497</v>
      </c>
    </row>
    <row r="12" spans="1:8" x14ac:dyDescent="0.25">
      <c r="A12" s="9" t="s">
        <v>6</v>
      </c>
      <c r="B12" s="13">
        <v>1981.3262599469499</v>
      </c>
      <c r="C12" s="5">
        <v>440.29472443265502</v>
      </c>
      <c r="D12" s="5"/>
      <c r="E12" s="5">
        <v>1430.9578544061301</v>
      </c>
      <c r="F12" s="6"/>
      <c r="G12" s="5"/>
      <c r="H12" s="15">
        <f>SUM(B12:G12)</f>
        <v>3852.5788387857351</v>
      </c>
    </row>
    <row r="13" spans="1:8" ht="17.25" x14ac:dyDescent="0.25">
      <c r="A13" s="9" t="s">
        <v>12</v>
      </c>
      <c r="B13" s="12">
        <v>1100.7368110816401</v>
      </c>
      <c r="C13" s="6"/>
      <c r="D13" s="5">
        <v>220.14736221632799</v>
      </c>
      <c r="E13" s="5">
        <v>660.44208664898304</v>
      </c>
      <c r="F13" s="5"/>
      <c r="G13" s="5"/>
      <c r="H13" s="15">
        <f>SUM(B13:G13)</f>
        <v>1981.3262599469513</v>
      </c>
    </row>
    <row r="14" spans="1:8" ht="18" thickBot="1" x14ac:dyDescent="0.3">
      <c r="A14" s="16" t="s">
        <v>13</v>
      </c>
      <c r="B14" s="17">
        <v>440.29472443265502</v>
      </c>
      <c r="C14" s="18"/>
      <c r="D14" s="18"/>
      <c r="E14" s="19">
        <v>1210.8104921898</v>
      </c>
      <c r="F14" s="19"/>
      <c r="G14" s="18"/>
      <c r="H14" s="20">
        <f>SUM(B14:G14)</f>
        <v>1651.1052166224549</v>
      </c>
    </row>
    <row r="15" spans="1:8" ht="15.75" thickBot="1" x14ac:dyDescent="0.3">
      <c r="A15" s="25" t="s">
        <v>14</v>
      </c>
      <c r="B15" s="26">
        <f>SUM(B3:B14)</f>
        <v>95323.807839669957</v>
      </c>
      <c r="C15" s="27">
        <f>SUM(C3:C14)</f>
        <v>17061.420571765397</v>
      </c>
      <c r="D15" s="27">
        <f>SUM(D3:D14)</f>
        <v>12768.547008547006</v>
      </c>
      <c r="E15" s="27">
        <f t="shared" ref="C15:H15" si="0">SUM(E3:E14)</f>
        <v>41827.998821102316</v>
      </c>
      <c r="F15" s="27">
        <f t="shared" si="0"/>
        <v>0</v>
      </c>
      <c r="G15" s="27">
        <f t="shared" si="0"/>
        <v>0</v>
      </c>
      <c r="H15" s="28">
        <f>SUM(H3:H14)</f>
        <v>166981.77424108473</v>
      </c>
    </row>
    <row r="16" spans="1:8" x14ac:dyDescent="0.25">
      <c r="A16" s="8" t="s">
        <v>18</v>
      </c>
      <c r="B16" s="11">
        <v>73639.292661361702</v>
      </c>
      <c r="C16" s="7">
        <v>29499.746536987801</v>
      </c>
      <c r="D16" s="7">
        <v>110.073681108164</v>
      </c>
      <c r="E16" s="7">
        <v>8585.7471264367905</v>
      </c>
      <c r="F16" s="7"/>
      <c r="G16" s="7"/>
      <c r="H16" s="14">
        <f>SUM(B16:G16)</f>
        <v>111834.86000589446</v>
      </c>
    </row>
    <row r="17" spans="1:8" x14ac:dyDescent="0.25">
      <c r="A17" s="9" t="s">
        <v>16</v>
      </c>
      <c r="B17" s="12">
        <v>15850.610079575599</v>
      </c>
      <c r="C17" s="5">
        <v>2861.9157088122602</v>
      </c>
      <c r="D17" s="5">
        <v>110.073681108164</v>
      </c>
      <c r="E17" s="5">
        <v>110.073681108164</v>
      </c>
      <c r="F17" s="6"/>
      <c r="G17" s="5"/>
      <c r="H17" s="15">
        <f>SUM(B17:G17)</f>
        <v>18932.673150604183</v>
      </c>
    </row>
    <row r="18" spans="1:8" x14ac:dyDescent="0.25">
      <c r="A18" s="9" t="s">
        <v>19</v>
      </c>
      <c r="B18" s="12">
        <v>14639.7995873858</v>
      </c>
      <c r="C18" s="5">
        <v>3412.28411435308</v>
      </c>
      <c r="D18" s="5"/>
      <c r="E18" s="5">
        <v>110.073681108164</v>
      </c>
      <c r="F18" s="5"/>
      <c r="G18" s="5"/>
      <c r="H18" s="15">
        <f>SUM(B18:G18)</f>
        <v>18162.157382847043</v>
      </c>
    </row>
    <row r="19" spans="1:8" x14ac:dyDescent="0.25">
      <c r="A19" s="9" t="s">
        <v>17</v>
      </c>
      <c r="B19" s="12">
        <v>11227.515473032699</v>
      </c>
      <c r="C19" s="5">
        <v>1210.8104921898</v>
      </c>
      <c r="D19" s="5">
        <v>110.073681108164</v>
      </c>
      <c r="E19" s="5">
        <v>220.14736221632799</v>
      </c>
      <c r="F19" s="5"/>
      <c r="G19" s="5"/>
      <c r="H19" s="15">
        <f>SUM(B19:G19)</f>
        <v>12768.547008546991</v>
      </c>
    </row>
    <row r="20" spans="1:8" x14ac:dyDescent="0.25">
      <c r="A20" s="9" t="s">
        <v>15</v>
      </c>
      <c r="B20" s="13">
        <v>8585.7471264367905</v>
      </c>
      <c r="C20" s="5">
        <v>1210.8104921898</v>
      </c>
      <c r="D20" s="5"/>
      <c r="E20" s="5"/>
      <c r="F20" s="6"/>
      <c r="G20" s="5"/>
      <c r="H20" s="15">
        <f>SUM(B20:G20)</f>
        <v>9796.5576186265898</v>
      </c>
    </row>
    <row r="21" spans="1:8" x14ac:dyDescent="0.25">
      <c r="A21" s="9" t="s">
        <v>20</v>
      </c>
      <c r="B21" s="12">
        <v>3082.06307102859</v>
      </c>
      <c r="C21" s="5">
        <v>770.51576775714705</v>
      </c>
      <c r="D21" s="5">
        <v>110.073681108164</v>
      </c>
      <c r="E21" s="5">
        <v>110.073681108164</v>
      </c>
      <c r="F21" s="6"/>
      <c r="G21" s="5"/>
      <c r="H21" s="15">
        <f>SUM(B21:G21)</f>
        <v>4072.7262010020645</v>
      </c>
    </row>
    <row r="22" spans="1:8" ht="18" thickBot="1" x14ac:dyDescent="0.3">
      <c r="A22" s="16" t="s">
        <v>21</v>
      </c>
      <c r="B22" s="17">
        <v>2531.6946654877702</v>
      </c>
      <c r="C22" s="18">
        <v>770.51576775714705</v>
      </c>
      <c r="D22" s="18"/>
      <c r="E22" s="18">
        <v>110.073681108164</v>
      </c>
      <c r="F22" s="19"/>
      <c r="G22" s="18"/>
      <c r="H22" s="20">
        <f>SUM(B22:G22)</f>
        <v>3412.2841143530809</v>
      </c>
    </row>
    <row r="23" spans="1:8" ht="15.75" thickBot="1" x14ac:dyDescent="0.3">
      <c r="A23" s="25" t="s">
        <v>22</v>
      </c>
      <c r="B23" s="26">
        <f>SUM(B16:B22)</f>
        <v>129556.72266430897</v>
      </c>
      <c r="C23" s="27">
        <f t="shared" ref="C23:H23" si="1">SUM(C16:C22)</f>
        <v>39736.59888004703</v>
      </c>
      <c r="D23" s="27">
        <f t="shared" si="1"/>
        <v>440.29472443265598</v>
      </c>
      <c r="E23" s="27">
        <f>SUM(E16:E22)</f>
        <v>9246.1892130857759</v>
      </c>
      <c r="F23" s="27">
        <f t="shared" si="1"/>
        <v>0</v>
      </c>
      <c r="G23" s="27">
        <f t="shared" si="1"/>
        <v>0</v>
      </c>
      <c r="H23" s="28">
        <f>SUM(H16:H22)</f>
        <v>178979.80548187441</v>
      </c>
    </row>
    <row r="24" spans="1:8" x14ac:dyDescent="0.25">
      <c r="A24" s="38" t="s">
        <v>0</v>
      </c>
      <c r="B24" s="39"/>
      <c r="C24" s="40"/>
      <c r="D24" s="40"/>
      <c r="E24" s="40"/>
      <c r="F24" s="40">
        <v>5173.4630120837001</v>
      </c>
      <c r="G24" s="40"/>
      <c r="H24" s="41">
        <f>SUM(B24:G24)</f>
        <v>5173.4630120837001</v>
      </c>
    </row>
    <row r="25" spans="1:8" ht="15.75" thickBot="1" x14ac:dyDescent="0.3">
      <c r="A25" s="34" t="s">
        <v>28</v>
      </c>
      <c r="B25" s="35"/>
      <c r="C25" s="36"/>
      <c r="D25" s="36"/>
      <c r="E25" s="36"/>
      <c r="F25" s="36"/>
      <c r="G25" s="36">
        <v>22344.9572649572</v>
      </c>
      <c r="H25" s="37">
        <f>SUM(B25:G25)</f>
        <v>22344.9572649572</v>
      </c>
    </row>
    <row r="26" spans="1:8" ht="15.75" thickBot="1" x14ac:dyDescent="0.3">
      <c r="A26" s="21" t="s">
        <v>1</v>
      </c>
      <c r="B26" s="22">
        <f>SUM(B24:B25,B23,B15)</f>
        <v>224880.53050397892</v>
      </c>
      <c r="C26" s="23">
        <f t="shared" ref="C26:G26" si="2">SUM(C24:C25,C23,C15)</f>
        <v>56798.019451812426</v>
      </c>
      <c r="D26" s="23">
        <f>SUM(D24:D25,D23,D15)</f>
        <v>13208.841732979661</v>
      </c>
      <c r="E26" s="23">
        <f t="shared" si="2"/>
        <v>51074.18803418809</v>
      </c>
      <c r="F26" s="23">
        <f>SUM(F24:F25,F23,F15)</f>
        <v>5173.4630120837001</v>
      </c>
      <c r="G26" s="23">
        <f>SUM(G24:G25,G23,G15)</f>
        <v>22344.9572649572</v>
      </c>
      <c r="H26" s="24">
        <f>SUM(H24:H25,H23,H15)</f>
        <v>373480</v>
      </c>
    </row>
    <row r="27" spans="1:8" ht="17.25" x14ac:dyDescent="0.25">
      <c r="A27" s="4" t="s">
        <v>23</v>
      </c>
      <c r="H27" s="3">
        <f>SUM(B27:G27)</f>
        <v>0</v>
      </c>
    </row>
  </sheetData>
  <sortState ref="A16:H22">
    <sortCondition descending="1" ref="H16:H22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2018-08-31T07:32:56Z</dcterms:created>
  <dcterms:modified xsi:type="dcterms:W3CDTF">2018-09-04T08:10:36Z</dcterms:modified>
</cp:coreProperties>
</file>