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NL\Originals_more_recent\Tabular_data\Info_level_A\Topic_Area\"/>
    </mc:Choice>
  </mc:AlternateContent>
  <bookViews>
    <workbookView xWindow="0" yWindow="0" windowWidth="28020" windowHeight="8175"/>
  </bookViews>
  <sheets>
    <sheet name="Sheet1" sheetId="1" r:id="rId1"/>
  </sheets>
  <calcPr calcId="162913" iterateDelta="1E-4"/>
</workbook>
</file>

<file path=xl/calcChain.xml><?xml version="1.0" encoding="utf-8"?>
<calcChain xmlns="http://schemas.openxmlformats.org/spreadsheetml/2006/main">
  <c r="C23" i="1" l="1"/>
  <c r="D23" i="1"/>
  <c r="D26" i="1" s="1"/>
  <c r="E23" i="1"/>
  <c r="F23" i="1"/>
  <c r="G23" i="1"/>
  <c r="H23" i="1"/>
  <c r="I23" i="1"/>
  <c r="J23" i="1"/>
  <c r="K23" i="1"/>
  <c r="L23" i="1"/>
  <c r="L26" i="1" s="1"/>
  <c r="M23" i="1"/>
  <c r="B23" i="1"/>
  <c r="C15" i="1"/>
  <c r="D15" i="1"/>
  <c r="E15" i="1"/>
  <c r="E26" i="1" s="1"/>
  <c r="F15" i="1"/>
  <c r="F26" i="1" s="1"/>
  <c r="G15" i="1"/>
  <c r="H15" i="1"/>
  <c r="I15" i="1"/>
  <c r="J15" i="1"/>
  <c r="K15" i="1"/>
  <c r="L15" i="1"/>
  <c r="M15" i="1"/>
  <c r="M26" i="1" s="1"/>
  <c r="B15" i="1"/>
  <c r="B26" i="1" s="1"/>
  <c r="N4" i="1"/>
  <c r="N5" i="1"/>
  <c r="N20" i="1"/>
  <c r="N17" i="1"/>
  <c r="N6" i="1"/>
  <c r="N12" i="1"/>
  <c r="N19" i="1"/>
  <c r="N16" i="1"/>
  <c r="N11" i="1"/>
  <c r="N3" i="1"/>
  <c r="N18" i="1"/>
  <c r="N24" i="1"/>
  <c r="N25" i="1"/>
  <c r="N21" i="1"/>
  <c r="N22" i="1"/>
  <c r="N7" i="1"/>
  <c r="N14" i="1"/>
  <c r="N13" i="1"/>
  <c r="N10" i="1"/>
  <c r="N8" i="1"/>
  <c r="N27" i="1"/>
  <c r="N9" i="1"/>
  <c r="N23" i="1" l="1"/>
  <c r="H26" i="1"/>
  <c r="G26" i="1"/>
  <c r="N15" i="1"/>
  <c r="K26" i="1"/>
  <c r="C26" i="1"/>
  <c r="J26" i="1"/>
  <c r="I26" i="1"/>
  <c r="N26" i="1"/>
</calcChain>
</file>

<file path=xl/sharedStrings.xml><?xml version="1.0" encoding="utf-8"?>
<sst xmlns="http://schemas.openxmlformats.org/spreadsheetml/2006/main" count="40" uniqueCount="39">
  <si>
    <t>Drenthe</t>
  </si>
  <si>
    <t>Flevoland</t>
  </si>
  <si>
    <t>Friesland</t>
  </si>
  <si>
    <t>Gelderland</t>
  </si>
  <si>
    <t>Groningen</t>
  </si>
  <si>
    <t>Limburg</t>
  </si>
  <si>
    <t>Noord-Brabant</t>
  </si>
  <si>
    <t>Noord-Holland</t>
  </si>
  <si>
    <t>Overijssel</t>
  </si>
  <si>
    <t>Utrecht</t>
  </si>
  <si>
    <t>Zeeland</t>
  </si>
  <si>
    <t>Zuid-Holland</t>
  </si>
  <si>
    <t>Kapvlakte</t>
  </si>
  <si>
    <t>Totaal</t>
  </si>
  <si>
    <t>Amerikaanse eik</t>
  </si>
  <si>
    <t>Berk</t>
  </si>
  <si>
    <t>Beuk</t>
  </si>
  <si>
    <t>Es (or Esp)</t>
  </si>
  <si>
    <t>Esdoorn</t>
  </si>
  <si>
    <t>Inlandse eik</t>
  </si>
  <si>
    <t>Populier</t>
  </si>
  <si>
    <t>Wilg</t>
  </si>
  <si>
    <t>Zwarte els</t>
  </si>
  <si>
    <r>
      <t>Inheems loofhout</t>
    </r>
    <r>
      <rPr>
        <vertAlign val="superscript"/>
        <sz val="11"/>
        <color theme="1"/>
        <rFont val="Calibri"/>
        <family val="2"/>
        <scheme val="minor"/>
      </rPr>
      <t>1</t>
    </r>
  </si>
  <si>
    <r>
      <t>Uitheems loofhout</t>
    </r>
    <r>
      <rPr>
        <vertAlign val="superscript"/>
        <sz val="11"/>
        <color theme="1"/>
        <rFont val="Calibri"/>
        <family val="2"/>
        <scheme val="minor"/>
      </rPr>
      <t>1</t>
    </r>
  </si>
  <si>
    <r>
      <t>Struiken</t>
    </r>
    <r>
      <rPr>
        <vertAlign val="superscript"/>
        <sz val="11"/>
        <color theme="1"/>
        <rFont val="Calibri"/>
        <family val="2"/>
        <scheme val="minor"/>
      </rPr>
      <t>1</t>
    </r>
  </si>
  <si>
    <t>Totaal loof</t>
  </si>
  <si>
    <t>Corsicaanse den</t>
  </si>
  <si>
    <t>Douglas</t>
  </si>
  <si>
    <t>Fijnspar</t>
  </si>
  <si>
    <t>Grove den</t>
  </si>
  <si>
    <t>Japanse lariks</t>
  </si>
  <si>
    <t>Oostenrijkse den</t>
  </si>
  <si>
    <r>
      <t>Overig naald</t>
    </r>
    <r>
      <rPr>
        <vertAlign val="superscript"/>
        <sz val="11"/>
        <color theme="1"/>
        <rFont val="Calibri"/>
        <family val="2"/>
        <scheme val="minor"/>
      </rPr>
      <t>1</t>
    </r>
  </si>
  <si>
    <t>Totaal naald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</si>
  <si>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Voor de lijst met soorten binnen deze categorie, zie Bijlage 4.</t>
    </r>
  </si>
  <si>
    <t>NFI-6 (2012-2013): Oppervlakte bos (ha) per hoofdboomsoort en provincie</t>
  </si>
  <si>
    <t>Hoofdboomsoort
(sorted descending by totaal area)</t>
  </si>
  <si>
    <t>Niet bezocht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</si>
</sst>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vertAlign val="super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3" borderId="5" xfId="0" applyFont="1" applyFill="1" applyBorder="1" applyAlignment="1" applyProtection="1">
      <alignment horizontal="center" vertical="center"/>
    </xf>
    <xf numFmtId="0" fontId="0" fillId="0" borderId="0" xfId="0" applyBorder="1"/>
    <xf numFmtId="164" fontId="3" fillId="0" borderId="0" xfId="0" applyNumberFormat="1" applyFont="1" applyBorder="1"/>
    <xf numFmtId="0" fontId="0" fillId="2" borderId="0" xfId="0" applyFill="1" applyBorder="1"/>
    <xf numFmtId="3" fontId="2" fillId="2" borderId="1" xfId="0" applyNumberFormat="1" applyFont="1" applyFill="1" applyBorder="1" applyAlignment="1" applyProtection="1">
      <alignment horizontal="right" vertical="center" wrapText="1"/>
    </xf>
    <xf numFmtId="3" fontId="0" fillId="0" borderId="1" xfId="0" applyNumberFormat="1" applyBorder="1"/>
    <xf numFmtId="3" fontId="2" fillId="2" borderId="2" xfId="0" applyNumberFormat="1" applyFont="1" applyFill="1" applyBorder="1" applyAlignment="1" applyProtection="1">
      <alignment horizontal="right" vertical="center" wrapText="1"/>
    </xf>
    <xf numFmtId="0" fontId="1" fillId="3" borderId="7" xfId="0" applyFont="1" applyFill="1" applyBorder="1" applyAlignment="1" applyProtection="1">
      <alignment horizontal="center" vertical="center"/>
    </xf>
    <xf numFmtId="3" fontId="0" fillId="0" borderId="12" xfId="0" applyNumberFormat="1" applyBorder="1"/>
    <xf numFmtId="0" fontId="0" fillId="0" borderId="13" xfId="0" applyBorder="1"/>
    <xf numFmtId="0" fontId="0" fillId="0" borderId="14" xfId="0" applyBorder="1"/>
    <xf numFmtId="0" fontId="4" fillId="3" borderId="4" xfId="0" applyFont="1" applyFill="1" applyBorder="1" applyAlignment="1" applyProtection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</xf>
    <xf numFmtId="3" fontId="2" fillId="2" borderId="9" xfId="0" applyNumberFormat="1" applyFont="1" applyFill="1" applyBorder="1" applyAlignment="1" applyProtection="1">
      <alignment horizontal="right" vertical="center" wrapText="1"/>
    </xf>
    <xf numFmtId="3" fontId="2" fillId="2" borderId="11" xfId="0" applyNumberFormat="1" applyFont="1" applyFill="1" applyBorder="1" applyAlignment="1" applyProtection="1">
      <alignment horizontal="right" vertical="center" wrapText="1"/>
    </xf>
    <xf numFmtId="3" fontId="2" fillId="2" borderId="12" xfId="0" applyNumberFormat="1" applyFont="1" applyFill="1" applyBorder="1" applyAlignment="1" applyProtection="1">
      <alignment horizontal="right" vertical="center" wrapText="1"/>
    </xf>
    <xf numFmtId="3" fontId="0" fillId="0" borderId="11" xfId="0" applyNumberFormat="1" applyBorder="1"/>
    <xf numFmtId="3" fontId="0" fillId="0" borderId="2" xfId="0" applyNumberFormat="1" applyBorder="1"/>
    <xf numFmtId="3" fontId="0" fillId="0" borderId="10" xfId="0" applyNumberFormat="1" applyBorder="1"/>
    <xf numFmtId="3" fontId="3" fillId="4" borderId="15" xfId="0" applyNumberFormat="1" applyFont="1" applyFill="1" applyBorder="1"/>
    <xf numFmtId="3" fontId="3" fillId="4" borderId="16" xfId="0" applyNumberFormat="1" applyFont="1" applyFill="1" applyBorder="1"/>
    <xf numFmtId="0" fontId="0" fillId="0" borderId="17" xfId="0" applyBorder="1"/>
    <xf numFmtId="3" fontId="2" fillId="2" borderId="18" xfId="0" applyNumberFormat="1" applyFont="1" applyFill="1" applyBorder="1" applyAlignment="1" applyProtection="1">
      <alignment horizontal="right" vertical="center" wrapText="1"/>
    </xf>
    <xf numFmtId="3" fontId="2" fillId="2" borderId="6" xfId="0" applyNumberFormat="1" applyFont="1" applyFill="1" applyBorder="1" applyAlignment="1" applyProtection="1">
      <alignment horizontal="right" vertical="center" wrapText="1"/>
    </xf>
    <xf numFmtId="3" fontId="0" fillId="0" borderId="6" xfId="0" applyNumberFormat="1" applyBorder="1"/>
    <xf numFmtId="3" fontId="3" fillId="4" borderId="20" xfId="0" applyNumberFormat="1" applyFont="1" applyFill="1" applyBorder="1"/>
    <xf numFmtId="0" fontId="3" fillId="4" borderId="3" xfId="0" applyFont="1" applyFill="1" applyBorder="1"/>
    <xf numFmtId="3" fontId="3" fillId="4" borderId="7" xfId="0" applyNumberFormat="1" applyFont="1" applyFill="1" applyBorder="1"/>
    <xf numFmtId="3" fontId="3" fillId="4" borderId="5" xfId="0" applyNumberFormat="1" applyFont="1" applyFill="1" applyBorder="1"/>
    <xf numFmtId="3" fontId="3" fillId="4" borderId="8" xfId="0" applyNumberFormat="1" applyFont="1" applyFill="1" applyBorder="1"/>
    <xf numFmtId="3" fontId="3" fillId="4" borderId="4" xfId="0" applyNumberFormat="1" applyFont="1" applyFill="1" applyBorder="1"/>
    <xf numFmtId="3" fontId="0" fillId="0" borderId="19" xfId="0" applyNumberFormat="1" applyBorder="1"/>
    <xf numFmtId="0" fontId="3" fillId="0" borderId="3" xfId="0" applyFont="1" applyBorder="1"/>
    <xf numFmtId="3" fontId="3" fillId="0" borderId="7" xfId="0" applyNumberFormat="1" applyFont="1" applyBorder="1"/>
    <xf numFmtId="3" fontId="3" fillId="0" borderId="5" xfId="0" applyNumberFormat="1" applyFont="1" applyBorder="1"/>
    <xf numFmtId="3" fontId="3" fillId="0" borderId="8" xfId="0" applyNumberFormat="1" applyFont="1" applyBorder="1"/>
    <xf numFmtId="3" fontId="0" fillId="4" borderId="4" xfId="0" applyNumberFormat="1" applyFill="1" applyBorder="1"/>
    <xf numFmtId="0" fontId="1" fillId="3" borderId="3" xfId="0" applyFont="1" applyFill="1" applyBorder="1" applyAlignment="1" applyProtection="1">
      <alignment horizontal="center" vertical="center" wrapText="1"/>
    </xf>
    <xf numFmtId="3" fontId="2" fillId="2" borderId="10" xfId="0" applyNumberFormat="1" applyFont="1" applyFill="1" applyBorder="1" applyAlignment="1" applyProtection="1">
      <alignment horizontal="right" vertical="center" wrapText="1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21" xfId="0" applyBorder="1"/>
    <xf numFmtId="3" fontId="2" fillId="2" borderId="22" xfId="0" applyNumberFormat="1" applyFont="1" applyFill="1" applyBorder="1" applyAlignment="1" applyProtection="1">
      <alignment horizontal="right" vertical="center" wrapText="1"/>
    </xf>
    <xf numFmtId="3" fontId="2" fillId="2" borderId="23" xfId="0" applyNumberFormat="1" applyFont="1" applyFill="1" applyBorder="1" applyAlignment="1" applyProtection="1">
      <alignment horizontal="right" vertical="center" wrapText="1"/>
    </xf>
    <xf numFmtId="3" fontId="0" fillId="0" borderId="23" xfId="0" applyNumberFormat="1" applyBorder="1"/>
    <xf numFmtId="3" fontId="2" fillId="2" borderId="24" xfId="0" applyNumberFormat="1" applyFont="1" applyFill="1" applyBorder="1" applyAlignment="1" applyProtection="1">
      <alignment horizontal="right" vertical="center" wrapText="1"/>
    </xf>
    <xf numFmtId="3" fontId="3" fillId="4" borderId="25" xfId="0" applyNumberFormat="1" applyFont="1" applyFill="1" applyBorder="1"/>
    <xf numFmtId="0" fontId="0" fillId="0" borderId="26" xfId="0" applyBorder="1"/>
    <xf numFmtId="3" fontId="2" fillId="2" borderId="27" xfId="0" applyNumberFormat="1" applyFont="1" applyFill="1" applyBorder="1" applyAlignment="1" applyProtection="1">
      <alignment horizontal="right" vertical="center" wrapText="1"/>
    </xf>
    <xf numFmtId="3" fontId="2" fillId="2" borderId="28" xfId="0" applyNumberFormat="1" applyFont="1" applyFill="1" applyBorder="1" applyAlignment="1" applyProtection="1">
      <alignment horizontal="right" vertical="center" wrapText="1"/>
    </xf>
    <xf numFmtId="3" fontId="2" fillId="2" borderId="29" xfId="0" applyNumberFormat="1" applyFont="1" applyFill="1" applyBorder="1" applyAlignment="1" applyProtection="1">
      <alignment horizontal="right" vertical="center" wrapText="1"/>
    </xf>
    <xf numFmtId="3" fontId="3" fillId="4" borderId="3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workbookViewId="0">
      <selection sqref="A1:N1"/>
    </sheetView>
  </sheetViews>
  <sheetFormatPr defaultRowHeight="15" x14ac:dyDescent="0.25"/>
  <cols>
    <col min="1" max="1" width="31.28515625" style="2" customWidth="1"/>
    <col min="2" max="13" width="14" style="2" customWidth="1"/>
    <col min="14" max="14" width="10.85546875" style="2" customWidth="1"/>
    <col min="15" max="16384" width="9.140625" style="2"/>
  </cols>
  <sheetData>
    <row r="1" spans="1:14" ht="15.75" thickBot="1" x14ac:dyDescent="0.3">
      <c r="A1" s="40" t="s">
        <v>36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2"/>
    </row>
    <row r="2" spans="1:14" ht="32.25" customHeight="1" thickBot="1" x14ac:dyDescent="0.3">
      <c r="A2" s="38" t="s">
        <v>37</v>
      </c>
      <c r="B2" s="8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3" t="s">
        <v>11</v>
      </c>
      <c r="N2" s="12" t="s">
        <v>13</v>
      </c>
    </row>
    <row r="3" spans="1:14" x14ac:dyDescent="0.25">
      <c r="A3" s="10" t="s">
        <v>19</v>
      </c>
      <c r="B3" s="14">
        <v>7374.9366342469903</v>
      </c>
      <c r="C3" s="7">
        <v>2421.6209843796</v>
      </c>
      <c r="D3" s="7">
        <v>4292.8735632183898</v>
      </c>
      <c r="E3" s="7">
        <v>14309.5785440613</v>
      </c>
      <c r="F3" s="7">
        <v>2201.4736221632802</v>
      </c>
      <c r="G3" s="7">
        <v>6494.34718538167</v>
      </c>
      <c r="H3" s="7">
        <v>8915.9681697612905</v>
      </c>
      <c r="I3" s="7">
        <v>3852.5788387857301</v>
      </c>
      <c r="J3" s="7">
        <v>8035.3787208959702</v>
      </c>
      <c r="K3" s="7">
        <v>3852.5788387857301</v>
      </c>
      <c r="L3" s="7">
        <v>770.51576775714705</v>
      </c>
      <c r="M3" s="39">
        <v>1871.25257883879</v>
      </c>
      <c r="N3" s="20">
        <f t="shared" ref="N3:N14" si="0">SUM(B3:M3)</f>
        <v>64393.103448275884</v>
      </c>
    </row>
    <row r="4" spans="1:14" x14ac:dyDescent="0.25">
      <c r="A4" s="11" t="s">
        <v>15</v>
      </c>
      <c r="B4" s="15">
        <v>3302.2104332449098</v>
      </c>
      <c r="C4" s="5">
        <v>440.29472443265502</v>
      </c>
      <c r="D4" s="5">
        <v>1430.9578544061301</v>
      </c>
      <c r="E4" s="5">
        <v>4292.8735632183898</v>
      </c>
      <c r="F4" s="5">
        <v>440.29472443265502</v>
      </c>
      <c r="G4" s="5">
        <v>3082.06307102859</v>
      </c>
      <c r="H4" s="5">
        <v>5503.6840554082</v>
      </c>
      <c r="I4" s="5">
        <v>550.36840554081903</v>
      </c>
      <c r="J4" s="5">
        <v>4072.72620100206</v>
      </c>
      <c r="K4" s="5">
        <v>1100.7368110816401</v>
      </c>
      <c r="L4" s="5">
        <v>330.22104332449197</v>
      </c>
      <c r="M4" s="16">
        <v>220.14736221632799</v>
      </c>
      <c r="N4" s="21">
        <f t="shared" si="0"/>
        <v>24766.578249336868</v>
      </c>
    </row>
    <row r="5" spans="1:14" x14ac:dyDescent="0.25">
      <c r="A5" s="11" t="s">
        <v>16</v>
      </c>
      <c r="B5" s="15">
        <v>1541.03153551429</v>
      </c>
      <c r="C5" s="5">
        <v>770.51576775714705</v>
      </c>
      <c r="D5" s="5">
        <v>440.29472443265502</v>
      </c>
      <c r="E5" s="5">
        <v>5503.6840554082</v>
      </c>
      <c r="F5" s="5">
        <v>110.073681108164</v>
      </c>
      <c r="G5" s="5">
        <v>440.29472443265502</v>
      </c>
      <c r="H5" s="5">
        <v>1981.3262599469499</v>
      </c>
      <c r="I5" s="5">
        <v>1541.03153551429</v>
      </c>
      <c r="J5" s="5">
        <v>1210.8104921898</v>
      </c>
      <c r="K5" s="5">
        <v>1430.9578544061301</v>
      </c>
      <c r="L5" s="6"/>
      <c r="M5" s="16">
        <v>440.29472443265502</v>
      </c>
      <c r="N5" s="21">
        <f t="shared" si="0"/>
        <v>15410.315355142937</v>
      </c>
    </row>
    <row r="6" spans="1:14" x14ac:dyDescent="0.25">
      <c r="A6" s="11" t="s">
        <v>17</v>
      </c>
      <c r="B6" s="15">
        <v>770.51576775714705</v>
      </c>
      <c r="C6" s="5">
        <v>2641.7683465959299</v>
      </c>
      <c r="D6" s="5">
        <v>660.44208664898304</v>
      </c>
      <c r="E6" s="5">
        <v>1210.8104921898</v>
      </c>
      <c r="F6" s="5">
        <v>1871.25257883879</v>
      </c>
      <c r="G6" s="5">
        <v>990.66312997347495</v>
      </c>
      <c r="H6" s="5">
        <v>1210.8104921898</v>
      </c>
      <c r="I6" s="5">
        <v>990.66312997347495</v>
      </c>
      <c r="J6" s="5">
        <v>440.29472443265502</v>
      </c>
      <c r="K6" s="5">
        <v>550.36840554081903</v>
      </c>
      <c r="L6" s="5">
        <v>440.29472443265502</v>
      </c>
      <c r="M6" s="16">
        <v>1320.8841732979699</v>
      </c>
      <c r="N6" s="21">
        <f t="shared" si="0"/>
        <v>13098.768051871499</v>
      </c>
    </row>
    <row r="7" spans="1:14" x14ac:dyDescent="0.25">
      <c r="A7" s="11" t="s">
        <v>20</v>
      </c>
      <c r="B7" s="15">
        <v>990.66312997347495</v>
      </c>
      <c r="C7" s="5">
        <v>3742.50515767757</v>
      </c>
      <c r="D7" s="5">
        <v>220.14736221632799</v>
      </c>
      <c r="E7" s="5">
        <v>1430.9578544061301</v>
      </c>
      <c r="F7" s="5">
        <v>660.44208664898304</v>
      </c>
      <c r="G7" s="5">
        <v>1430.9578544061301</v>
      </c>
      <c r="H7" s="5">
        <v>660.44208664898304</v>
      </c>
      <c r="I7" s="5">
        <v>1100.7368110816401</v>
      </c>
      <c r="J7" s="5">
        <v>220.14736221632799</v>
      </c>
      <c r="K7" s="6"/>
      <c r="L7" s="5">
        <v>660.44208664898304</v>
      </c>
      <c r="M7" s="16">
        <v>1210.8104921898</v>
      </c>
      <c r="N7" s="21">
        <f t="shared" si="0"/>
        <v>12328.252284114351</v>
      </c>
    </row>
    <row r="8" spans="1:14" x14ac:dyDescent="0.25">
      <c r="A8" s="11" t="s">
        <v>22</v>
      </c>
      <c r="B8" s="15">
        <v>330.22104332449197</v>
      </c>
      <c r="C8" s="5">
        <v>770.51576775714705</v>
      </c>
      <c r="D8" s="5">
        <v>440.29472443265502</v>
      </c>
      <c r="E8" s="5">
        <v>1541.03153551429</v>
      </c>
      <c r="F8" s="5">
        <v>440.29472443265502</v>
      </c>
      <c r="G8" s="5">
        <v>770.51576775714705</v>
      </c>
      <c r="H8" s="5">
        <v>1430.9578544061301</v>
      </c>
      <c r="I8" s="5">
        <v>220.14736221632799</v>
      </c>
      <c r="J8" s="5">
        <v>1871.25257883879</v>
      </c>
      <c r="K8" s="5">
        <v>660.44208664898304</v>
      </c>
      <c r="L8" s="5">
        <v>220.14736221632799</v>
      </c>
      <c r="M8" s="16">
        <v>220.14736221632799</v>
      </c>
      <c r="N8" s="21">
        <f t="shared" si="0"/>
        <v>8915.9681697612741</v>
      </c>
    </row>
    <row r="9" spans="1:14" x14ac:dyDescent="0.25">
      <c r="A9" s="11" t="s">
        <v>14</v>
      </c>
      <c r="B9" s="15">
        <v>990.66312997347495</v>
      </c>
      <c r="C9" s="6"/>
      <c r="D9" s="6"/>
      <c r="E9" s="5">
        <v>2861.9157088122602</v>
      </c>
      <c r="F9" s="6"/>
      <c r="G9" s="5">
        <v>880.58944886531106</v>
      </c>
      <c r="H9" s="5">
        <v>2641.7683465959299</v>
      </c>
      <c r="I9" s="6"/>
      <c r="J9" s="5">
        <v>660.44208664898304</v>
      </c>
      <c r="K9" s="5">
        <v>660.44208664898304</v>
      </c>
      <c r="L9" s="6"/>
      <c r="M9" s="9"/>
      <c r="N9" s="21">
        <f t="shared" si="0"/>
        <v>8695.820807544942</v>
      </c>
    </row>
    <row r="10" spans="1:14" x14ac:dyDescent="0.25">
      <c r="A10" s="11" t="s">
        <v>21</v>
      </c>
      <c r="B10" s="15">
        <v>330.22104332449197</v>
      </c>
      <c r="C10" s="5">
        <v>770.51576775714705</v>
      </c>
      <c r="D10" s="5">
        <v>110.073681108164</v>
      </c>
      <c r="E10" s="5">
        <v>1210.8104921898</v>
      </c>
      <c r="F10" s="5">
        <v>110.073681108164</v>
      </c>
      <c r="G10" s="5">
        <v>110.073681108164</v>
      </c>
      <c r="H10" s="5">
        <v>1871.25257883879</v>
      </c>
      <c r="I10" s="5">
        <v>330.22104332449197</v>
      </c>
      <c r="J10" s="6"/>
      <c r="K10" s="5">
        <v>220.14736221632799</v>
      </c>
      <c r="L10" s="6"/>
      <c r="M10" s="16">
        <v>1210.8104921898</v>
      </c>
      <c r="N10" s="21">
        <f t="shared" si="0"/>
        <v>6274.1998231653406</v>
      </c>
    </row>
    <row r="11" spans="1:14" ht="17.25" x14ac:dyDescent="0.25">
      <c r="A11" s="11" t="s">
        <v>23</v>
      </c>
      <c r="B11" s="15">
        <v>220.14736221632799</v>
      </c>
      <c r="C11" s="5">
        <v>660.44208664898304</v>
      </c>
      <c r="D11" s="5">
        <v>110.073681108164</v>
      </c>
      <c r="E11" s="5">
        <v>1100.7368110816401</v>
      </c>
      <c r="F11" s="5">
        <v>110.073681108164</v>
      </c>
      <c r="G11" s="5">
        <v>770.51576775714705</v>
      </c>
      <c r="H11" s="5">
        <v>440.29472443265502</v>
      </c>
      <c r="I11" s="5">
        <v>330.22104332449197</v>
      </c>
      <c r="J11" s="6"/>
      <c r="K11" s="5">
        <v>110.073681108164</v>
      </c>
      <c r="L11" s="5">
        <v>220.14736221632799</v>
      </c>
      <c r="M11" s="16">
        <v>1541.03153551429</v>
      </c>
      <c r="N11" s="21">
        <f t="shared" si="0"/>
        <v>5613.7577365163543</v>
      </c>
    </row>
    <row r="12" spans="1:14" x14ac:dyDescent="0.25">
      <c r="A12" s="11" t="s">
        <v>18</v>
      </c>
      <c r="B12" s="17"/>
      <c r="C12" s="5">
        <v>880.58944886531106</v>
      </c>
      <c r="D12" s="5">
        <v>220.14736221632799</v>
      </c>
      <c r="E12" s="5">
        <v>220.14736221632799</v>
      </c>
      <c r="F12" s="6"/>
      <c r="G12" s="5">
        <v>220.14736221632799</v>
      </c>
      <c r="H12" s="5">
        <v>220.14736221632799</v>
      </c>
      <c r="I12" s="5">
        <v>990.66312997347495</v>
      </c>
      <c r="J12" s="6"/>
      <c r="K12" s="6"/>
      <c r="L12" s="5">
        <v>440.29472443265502</v>
      </c>
      <c r="M12" s="16">
        <v>660.44208664898304</v>
      </c>
      <c r="N12" s="21">
        <f t="shared" si="0"/>
        <v>3852.578838785736</v>
      </c>
    </row>
    <row r="13" spans="1:14" ht="17.25" x14ac:dyDescent="0.25">
      <c r="A13" s="11" t="s">
        <v>24</v>
      </c>
      <c r="B13" s="15">
        <v>220.14736221632799</v>
      </c>
      <c r="C13" s="6"/>
      <c r="D13" s="5">
        <v>330.22104332449197</v>
      </c>
      <c r="E13" s="5">
        <v>220.14736221632799</v>
      </c>
      <c r="F13" s="5">
        <v>220.14736221632799</v>
      </c>
      <c r="G13" s="5">
        <v>110.073681108164</v>
      </c>
      <c r="H13" s="5">
        <v>440.29472443265502</v>
      </c>
      <c r="I13" s="6"/>
      <c r="J13" s="5">
        <v>110.073681108164</v>
      </c>
      <c r="K13" s="6"/>
      <c r="L13" s="6"/>
      <c r="M13" s="16">
        <v>330.22104332449197</v>
      </c>
      <c r="N13" s="21">
        <f t="shared" si="0"/>
        <v>1981.3262599469508</v>
      </c>
    </row>
    <row r="14" spans="1:14" ht="18" thickBot="1" x14ac:dyDescent="0.3">
      <c r="A14" s="22" t="s">
        <v>25</v>
      </c>
      <c r="B14" s="23">
        <v>220.14736221632799</v>
      </c>
      <c r="C14" s="24">
        <v>220.14736221632799</v>
      </c>
      <c r="D14" s="24">
        <v>440.29472443265502</v>
      </c>
      <c r="E14" s="25"/>
      <c r="F14" s="25"/>
      <c r="G14" s="24">
        <v>110.073681108164</v>
      </c>
      <c r="H14" s="24">
        <v>440.29472443265502</v>
      </c>
      <c r="I14" s="24">
        <v>110.073681108164</v>
      </c>
      <c r="J14" s="25"/>
      <c r="K14" s="24">
        <v>110.073681108164</v>
      </c>
      <c r="L14" s="25"/>
      <c r="M14" s="32"/>
      <c r="N14" s="26">
        <f t="shared" si="0"/>
        <v>1651.1052166224581</v>
      </c>
    </row>
    <row r="15" spans="1:14" ht="15.75" thickBot="1" x14ac:dyDescent="0.3">
      <c r="A15" s="33" t="s">
        <v>26</v>
      </c>
      <c r="B15" s="34">
        <f>SUM(B3:B14)</f>
        <v>16290.904804008258</v>
      </c>
      <c r="C15" s="35">
        <f t="shared" ref="C15:N15" si="1">SUM(C3:C14)</f>
        <v>13318.91541408782</v>
      </c>
      <c r="D15" s="35">
        <f t="shared" si="1"/>
        <v>8695.8208075449438</v>
      </c>
      <c r="E15" s="35">
        <f t="shared" si="1"/>
        <v>33902.693781314461</v>
      </c>
      <c r="F15" s="35">
        <f t="shared" si="1"/>
        <v>6164.1261420571827</v>
      </c>
      <c r="G15" s="35">
        <f t="shared" si="1"/>
        <v>15410.315355142946</v>
      </c>
      <c r="H15" s="35">
        <f t="shared" si="1"/>
        <v>25757.241379310362</v>
      </c>
      <c r="I15" s="35">
        <f t="shared" si="1"/>
        <v>10016.704980842907</v>
      </c>
      <c r="J15" s="35">
        <f t="shared" si="1"/>
        <v>16621.125847332747</v>
      </c>
      <c r="K15" s="35">
        <f t="shared" si="1"/>
        <v>8695.820807544942</v>
      </c>
      <c r="L15" s="35">
        <f t="shared" si="1"/>
        <v>3082.0630710285882</v>
      </c>
      <c r="M15" s="36">
        <f t="shared" si="1"/>
        <v>9026.0418508694365</v>
      </c>
      <c r="N15" s="37">
        <f t="shared" si="1"/>
        <v>166981.77424108461</v>
      </c>
    </row>
    <row r="16" spans="1:14" x14ac:dyDescent="0.25">
      <c r="A16" s="10" t="s">
        <v>30</v>
      </c>
      <c r="B16" s="14">
        <v>6164.12614205718</v>
      </c>
      <c r="C16" s="7">
        <v>220.14736221632799</v>
      </c>
      <c r="D16" s="7">
        <v>660.44208664898304</v>
      </c>
      <c r="E16" s="7">
        <v>44359.693486590098</v>
      </c>
      <c r="F16" s="7">
        <v>110.073681108164</v>
      </c>
      <c r="G16" s="7">
        <v>12328.2522841144</v>
      </c>
      <c r="H16" s="7">
        <v>29609.820218095902</v>
      </c>
      <c r="I16" s="7">
        <v>880.58944886531106</v>
      </c>
      <c r="J16" s="7">
        <v>11887.957559681699</v>
      </c>
      <c r="K16" s="7">
        <v>5613.7577365163597</v>
      </c>
      <c r="L16" s="18"/>
      <c r="M16" s="19"/>
      <c r="N16" s="20">
        <f t="shared" ref="N16:N22" si="2">SUM(B16:M16)</f>
        <v>111834.86000589443</v>
      </c>
    </row>
    <row r="17" spans="1:14" x14ac:dyDescent="0.25">
      <c r="A17" s="11" t="s">
        <v>28</v>
      </c>
      <c r="B17" s="15">
        <v>2751.8420277041</v>
      </c>
      <c r="C17" s="5">
        <v>110.073681108164</v>
      </c>
      <c r="D17" s="5">
        <v>220.14736221632799</v>
      </c>
      <c r="E17" s="5">
        <v>7044.7155909224903</v>
      </c>
      <c r="F17" s="6"/>
      <c r="G17" s="5">
        <v>660.44208664898304</v>
      </c>
      <c r="H17" s="5">
        <v>2861.9157088122602</v>
      </c>
      <c r="I17" s="5">
        <v>220.14736221632799</v>
      </c>
      <c r="J17" s="5">
        <v>2751.8420277041</v>
      </c>
      <c r="K17" s="5">
        <v>2311.5473032714399</v>
      </c>
      <c r="L17" s="6"/>
      <c r="M17" s="9"/>
      <c r="N17" s="21">
        <f t="shared" si="2"/>
        <v>18932.673150604194</v>
      </c>
    </row>
    <row r="18" spans="1:14" x14ac:dyDescent="0.25">
      <c r="A18" s="11" t="s">
        <v>31</v>
      </c>
      <c r="B18" s="15">
        <v>4402.9472443265504</v>
      </c>
      <c r="C18" s="5">
        <v>220.14736221632799</v>
      </c>
      <c r="D18" s="5">
        <v>660.44208664898304</v>
      </c>
      <c r="E18" s="5">
        <v>5943.9787798408497</v>
      </c>
      <c r="F18" s="5">
        <v>330.22104332449197</v>
      </c>
      <c r="G18" s="5">
        <v>220.14736221632799</v>
      </c>
      <c r="H18" s="5">
        <v>2751.8420277041</v>
      </c>
      <c r="I18" s="6"/>
      <c r="J18" s="5">
        <v>2641.7683465959299</v>
      </c>
      <c r="K18" s="5">
        <v>990.66312997347495</v>
      </c>
      <c r="L18" s="6"/>
      <c r="M18" s="9"/>
      <c r="N18" s="21">
        <f t="shared" si="2"/>
        <v>18162.157382847039</v>
      </c>
    </row>
    <row r="19" spans="1:14" x14ac:dyDescent="0.25">
      <c r="A19" s="11" t="s">
        <v>29</v>
      </c>
      <c r="B19" s="15">
        <v>4072.72620100206</v>
      </c>
      <c r="C19" s="5">
        <v>770.51576775714705</v>
      </c>
      <c r="D19" s="5">
        <v>330.22104332449197</v>
      </c>
      <c r="E19" s="5">
        <v>2421.6209843796</v>
      </c>
      <c r="F19" s="5">
        <v>550.36840554081903</v>
      </c>
      <c r="G19" s="5">
        <v>550.36840554081903</v>
      </c>
      <c r="H19" s="5">
        <v>1430.9578544061301</v>
      </c>
      <c r="I19" s="5">
        <v>110.073681108164</v>
      </c>
      <c r="J19" s="5">
        <v>1651.1052166224599</v>
      </c>
      <c r="K19" s="5">
        <v>770.51576775714705</v>
      </c>
      <c r="L19" s="5">
        <v>110.073681108164</v>
      </c>
      <c r="M19" s="9"/>
      <c r="N19" s="21">
        <f t="shared" si="2"/>
        <v>12768.547008547004</v>
      </c>
    </row>
    <row r="20" spans="1:14" x14ac:dyDescent="0.25">
      <c r="A20" s="11" t="s">
        <v>27</v>
      </c>
      <c r="B20" s="17"/>
      <c r="C20" s="5">
        <v>220.14736221632799</v>
      </c>
      <c r="D20" s="5">
        <v>330.22104332449197</v>
      </c>
      <c r="E20" s="5">
        <v>550.36840554081903</v>
      </c>
      <c r="F20" s="6"/>
      <c r="G20" s="5">
        <v>1210.8104921898</v>
      </c>
      <c r="H20" s="5">
        <v>5613.7577365163597</v>
      </c>
      <c r="I20" s="5">
        <v>1320.8841732979699</v>
      </c>
      <c r="J20" s="5">
        <v>220.14736221632799</v>
      </c>
      <c r="K20" s="5">
        <v>220.14736221632799</v>
      </c>
      <c r="L20" s="5">
        <v>110.073681108164</v>
      </c>
      <c r="M20" s="9"/>
      <c r="N20" s="21">
        <f t="shared" si="2"/>
        <v>9796.5576186265898</v>
      </c>
    </row>
    <row r="21" spans="1:14" x14ac:dyDescent="0.25">
      <c r="A21" s="11" t="s">
        <v>32</v>
      </c>
      <c r="B21" s="15">
        <v>440.29472443265502</v>
      </c>
      <c r="C21" s="5">
        <v>110.073681108164</v>
      </c>
      <c r="D21" s="5">
        <v>220.14736221632799</v>
      </c>
      <c r="E21" s="5">
        <v>440.29472443265502</v>
      </c>
      <c r="F21" s="6"/>
      <c r="G21" s="5">
        <v>110.073681108164</v>
      </c>
      <c r="H21" s="5">
        <v>770.51576775714705</v>
      </c>
      <c r="I21" s="5">
        <v>1320.8841732979699</v>
      </c>
      <c r="J21" s="6"/>
      <c r="K21" s="5">
        <v>220.14736221632799</v>
      </c>
      <c r="L21" s="5">
        <v>330.22104332449197</v>
      </c>
      <c r="M21" s="16">
        <v>110.073681108164</v>
      </c>
      <c r="N21" s="21">
        <f t="shared" si="2"/>
        <v>4072.7262010020668</v>
      </c>
    </row>
    <row r="22" spans="1:14" ht="18" thickBot="1" x14ac:dyDescent="0.3">
      <c r="A22" s="22" t="s">
        <v>33</v>
      </c>
      <c r="B22" s="23">
        <v>770.51576775714705</v>
      </c>
      <c r="C22" s="24">
        <v>110.073681108164</v>
      </c>
      <c r="D22" s="24">
        <v>220.14736221632799</v>
      </c>
      <c r="E22" s="24">
        <v>220.14736221632799</v>
      </c>
      <c r="F22" s="25"/>
      <c r="G22" s="24">
        <v>330.22104332449197</v>
      </c>
      <c r="H22" s="24">
        <v>1320.8841732979699</v>
      </c>
      <c r="I22" s="24">
        <v>110.073681108164</v>
      </c>
      <c r="J22" s="24">
        <v>220.14736221632799</v>
      </c>
      <c r="K22" s="24">
        <v>110.073681108164</v>
      </c>
      <c r="L22" s="25"/>
      <c r="M22" s="32"/>
      <c r="N22" s="26">
        <f t="shared" si="2"/>
        <v>3412.2841143530845</v>
      </c>
    </row>
    <row r="23" spans="1:14" ht="15.75" thickBot="1" x14ac:dyDescent="0.3">
      <c r="A23" s="33" t="s">
        <v>34</v>
      </c>
      <c r="B23" s="34">
        <f>SUM(B16:B22)</f>
        <v>18602.452107279692</v>
      </c>
      <c r="C23" s="35">
        <f t="shared" ref="C23:N23" si="3">SUM(C16:C22)</f>
        <v>1761.178897730623</v>
      </c>
      <c r="D23" s="35">
        <f t="shared" si="3"/>
        <v>2641.768346595934</v>
      </c>
      <c r="E23" s="35">
        <f t="shared" si="3"/>
        <v>60980.819333922838</v>
      </c>
      <c r="F23" s="35">
        <f t="shared" si="3"/>
        <v>990.66312997347495</v>
      </c>
      <c r="G23" s="35">
        <f t="shared" si="3"/>
        <v>15410.315355142988</v>
      </c>
      <c r="H23" s="35">
        <f t="shared" si="3"/>
        <v>44359.693486589866</v>
      </c>
      <c r="I23" s="35">
        <f t="shared" si="3"/>
        <v>3962.6525198939066</v>
      </c>
      <c r="J23" s="35">
        <f t="shared" si="3"/>
        <v>19372.967875036848</v>
      </c>
      <c r="K23" s="35">
        <f t="shared" si="3"/>
        <v>10236.852343059243</v>
      </c>
      <c r="L23" s="35">
        <f t="shared" si="3"/>
        <v>550.36840554081994</v>
      </c>
      <c r="M23" s="36">
        <f t="shared" si="3"/>
        <v>110.073681108164</v>
      </c>
      <c r="N23" s="37">
        <f t="shared" si="3"/>
        <v>178979.80548187444</v>
      </c>
    </row>
    <row r="24" spans="1:14" x14ac:dyDescent="0.25">
      <c r="A24" s="49" t="s">
        <v>12</v>
      </c>
      <c r="B24" s="50">
        <v>330.22104332449197</v>
      </c>
      <c r="C24" s="51">
        <v>440.29472443265502</v>
      </c>
      <c r="D24" s="51">
        <v>110.073681108164</v>
      </c>
      <c r="E24" s="51">
        <v>1100.7368110816401</v>
      </c>
      <c r="F24" s="51">
        <v>220.14736221632799</v>
      </c>
      <c r="G24" s="51">
        <v>220.14736221632799</v>
      </c>
      <c r="H24" s="51">
        <v>1651.1052166224599</v>
      </c>
      <c r="I24" s="51">
        <v>220.14736221632799</v>
      </c>
      <c r="J24" s="51">
        <v>330.22104332449197</v>
      </c>
      <c r="K24" s="51">
        <v>330.22104332449197</v>
      </c>
      <c r="L24" s="51">
        <v>110.073681108164</v>
      </c>
      <c r="M24" s="52">
        <v>110.073681108164</v>
      </c>
      <c r="N24" s="53">
        <f>SUM(B24:M24)</f>
        <v>5173.4630120837064</v>
      </c>
    </row>
    <row r="25" spans="1:14" ht="15.75" thickBot="1" x14ac:dyDescent="0.3">
      <c r="A25" s="43" t="s">
        <v>38</v>
      </c>
      <c r="B25" s="44">
        <v>1100.7368110816401</v>
      </c>
      <c r="C25" s="45">
        <v>770.51576775714705</v>
      </c>
      <c r="D25" s="45">
        <v>1210.8104921898</v>
      </c>
      <c r="E25" s="45">
        <v>5723.8314176245203</v>
      </c>
      <c r="F25" s="45">
        <v>110.073681108164</v>
      </c>
      <c r="G25" s="45">
        <v>2751.8420277041</v>
      </c>
      <c r="H25" s="45">
        <v>3962.6525198938998</v>
      </c>
      <c r="I25" s="45">
        <v>2311.5473032714399</v>
      </c>
      <c r="J25" s="45">
        <v>1541.03153551429</v>
      </c>
      <c r="K25" s="45">
        <v>1651.1052166224599</v>
      </c>
      <c r="L25" s="46"/>
      <c r="M25" s="47">
        <v>1210.8104921898</v>
      </c>
      <c r="N25" s="48">
        <f>SUM(B25:M25)</f>
        <v>22344.957264957262</v>
      </c>
    </row>
    <row r="26" spans="1:14" ht="15.75" thickBot="1" x14ac:dyDescent="0.3">
      <c r="A26" s="27" t="s">
        <v>13</v>
      </c>
      <c r="B26" s="28">
        <f>SUM(B24:B25,B23,B15)</f>
        <v>36324.314765694086</v>
      </c>
      <c r="C26" s="29">
        <f t="shared" ref="C26:M26" si="4">SUM(C24:C25,C23,C15)</f>
        <v>16290.904804008245</v>
      </c>
      <c r="D26" s="29">
        <f t="shared" si="4"/>
        <v>12658.473327438842</v>
      </c>
      <c r="E26" s="29">
        <f t="shared" si="4"/>
        <v>101708.08134394346</v>
      </c>
      <c r="F26" s="29">
        <f t="shared" si="4"/>
        <v>7485.0103153551499</v>
      </c>
      <c r="G26" s="29">
        <f t="shared" si="4"/>
        <v>33792.620100206361</v>
      </c>
      <c r="H26" s="29">
        <f t="shared" si="4"/>
        <v>75730.692602416588</v>
      </c>
      <c r="I26" s="29">
        <f t="shared" si="4"/>
        <v>16511.052166224581</v>
      </c>
      <c r="J26" s="29">
        <f t="shared" si="4"/>
        <v>37865.346301208381</v>
      </c>
      <c r="K26" s="29">
        <f t="shared" si="4"/>
        <v>20913.999410551136</v>
      </c>
      <c r="L26" s="29">
        <f t="shared" si="4"/>
        <v>3742.5051576775722</v>
      </c>
      <c r="M26" s="30">
        <f t="shared" si="4"/>
        <v>10456.999705275564</v>
      </c>
      <c r="N26" s="31">
        <f>SUM(N24:N25,N23,N15)</f>
        <v>373480</v>
      </c>
    </row>
    <row r="27" spans="1:14" ht="17.25" x14ac:dyDescent="0.25">
      <c r="A27" s="4" t="s">
        <v>35</v>
      </c>
      <c r="N27" s="3">
        <f>SUM(B27:M27)</f>
        <v>0</v>
      </c>
    </row>
  </sheetData>
  <sortState ref="A16:N22">
    <sortCondition descending="1" ref="N16:N22"/>
  </sortState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2018-08-31T07:32:56Z</dcterms:created>
  <dcterms:modified xsi:type="dcterms:W3CDTF">2018-09-04T07:52:47Z</dcterms:modified>
</cp:coreProperties>
</file>