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800" windowHeight="11700"/>
  </bookViews>
  <sheets>
    <sheet name="ES332M16" sheetId="2" r:id="rId1"/>
  </sheets>
  <calcPr calcId="162913" iterateDelta="1E-4"/>
</workbook>
</file>

<file path=xl/calcChain.xml><?xml version="1.0" encoding="utf-8"?>
<calcChain xmlns="http://schemas.openxmlformats.org/spreadsheetml/2006/main">
  <c r="S27" i="2" l="1"/>
  <c r="S26" i="2"/>
  <c r="S25" i="2"/>
  <c r="S24" i="2"/>
  <c r="S23" i="2"/>
  <c r="S22" i="2"/>
  <c r="S21" i="2"/>
  <c r="S20" i="2"/>
  <c r="O27" i="2"/>
  <c r="O26" i="2"/>
  <c r="O25" i="2"/>
  <c r="O24" i="2"/>
  <c r="O23" i="2"/>
  <c r="O22" i="2"/>
  <c r="O21" i="2"/>
  <c r="O20" i="2"/>
  <c r="K27" i="2"/>
  <c r="K26" i="2"/>
  <c r="K25" i="2"/>
  <c r="K24" i="2"/>
  <c r="K23" i="2"/>
  <c r="K22" i="2"/>
  <c r="K21" i="2"/>
  <c r="K20" i="2"/>
  <c r="Q27" i="2"/>
  <c r="Q26" i="2"/>
  <c r="Q25" i="2"/>
  <c r="Q24" i="2"/>
  <c r="Q23" i="2"/>
  <c r="Q22" i="2"/>
  <c r="Q21" i="2"/>
  <c r="Q20" i="2"/>
  <c r="M27" i="2"/>
  <c r="M26" i="2"/>
  <c r="M25" i="2"/>
  <c r="M24" i="2"/>
  <c r="M23" i="2"/>
  <c r="M22" i="2"/>
  <c r="M21" i="2"/>
  <c r="M20" i="2"/>
  <c r="I27" i="2"/>
  <c r="I26" i="2"/>
  <c r="I25" i="2"/>
  <c r="I24" i="2"/>
  <c r="I23" i="2"/>
  <c r="I22" i="2"/>
  <c r="I21" i="2"/>
  <c r="I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22" i="2" s="1"/>
  <c r="U5" i="2"/>
  <c r="U21" i="2" s="1"/>
  <c r="U4" i="2"/>
  <c r="S19" i="2"/>
  <c r="S18" i="2"/>
  <c r="S17" i="2"/>
  <c r="S16" i="2"/>
  <c r="S15" i="2"/>
  <c r="S14" i="2"/>
  <c r="S13" i="2"/>
  <c r="S12" i="2"/>
  <c r="O18" i="2"/>
  <c r="O17" i="2"/>
  <c r="O16" i="2"/>
  <c r="O15" i="2"/>
  <c r="O14" i="2"/>
  <c r="O13" i="2"/>
  <c r="O12" i="2"/>
  <c r="O11" i="2"/>
  <c r="O10" i="2"/>
  <c r="O9" i="2"/>
  <c r="O7" i="2"/>
  <c r="O5" i="2"/>
  <c r="O4" i="2"/>
  <c r="M19" i="2"/>
  <c r="M18" i="2"/>
  <c r="M17" i="2"/>
  <c r="M16" i="2"/>
  <c r="M15" i="2"/>
  <c r="M14" i="2"/>
  <c r="M13" i="2"/>
  <c r="M12" i="2"/>
  <c r="M6" i="2"/>
  <c r="K18" i="2"/>
  <c r="K17" i="2"/>
  <c r="K16" i="2"/>
  <c r="K14" i="2"/>
  <c r="K6" i="2"/>
  <c r="K4" i="2"/>
  <c r="I19" i="2"/>
  <c r="I18" i="2"/>
  <c r="I17" i="2"/>
  <c r="I16" i="2"/>
  <c r="I15" i="2"/>
  <c r="I14" i="2"/>
  <c r="I13" i="2"/>
  <c r="I12" i="2"/>
  <c r="G18" i="2"/>
  <c r="G17" i="2"/>
  <c r="G16" i="2"/>
  <c r="G15" i="2"/>
  <c r="G13" i="2"/>
  <c r="G12" i="2"/>
  <c r="G9" i="2"/>
  <c r="G23" i="2"/>
  <c r="G21" i="2"/>
  <c r="G20" i="2"/>
  <c r="E27" i="2"/>
  <c r="E26" i="2"/>
  <c r="E25" i="2"/>
  <c r="E24" i="2"/>
  <c r="E23" i="2"/>
  <c r="E22" i="2"/>
  <c r="E21" i="2"/>
  <c r="E4" i="2"/>
  <c r="G24" i="2"/>
  <c r="G26" i="2"/>
  <c r="U25" i="2"/>
  <c r="U27" i="2"/>
  <c r="U26" i="2"/>
  <c r="U24" i="2"/>
  <c r="U23" i="2"/>
  <c r="U20" i="2"/>
  <c r="T27" i="2"/>
  <c r="T26" i="2"/>
  <c r="T25" i="2"/>
  <c r="T24" i="2"/>
  <c r="T23" i="2"/>
  <c r="T22" i="2"/>
  <c r="T21" i="2"/>
  <c r="T20" i="2"/>
  <c r="R27" i="2"/>
  <c r="R26" i="2"/>
  <c r="R25" i="2"/>
  <c r="R24" i="2"/>
  <c r="R23" i="2"/>
  <c r="R22" i="2"/>
  <c r="R21" i="2"/>
  <c r="R20" i="2"/>
  <c r="P27" i="2"/>
  <c r="P26" i="2"/>
  <c r="P25" i="2"/>
  <c r="P24" i="2"/>
  <c r="P23" i="2"/>
  <c r="P22" i="2"/>
  <c r="P21" i="2"/>
  <c r="P20" i="2"/>
  <c r="N27" i="2"/>
  <c r="N26" i="2"/>
  <c r="N25" i="2"/>
  <c r="N24" i="2"/>
  <c r="N23" i="2"/>
  <c r="N22" i="2"/>
  <c r="N21" i="2"/>
  <c r="N20" i="2"/>
  <c r="L27" i="2"/>
  <c r="L26" i="2"/>
  <c r="L25" i="2"/>
  <c r="L24" i="2"/>
  <c r="L23" i="2"/>
  <c r="L22" i="2"/>
  <c r="L21" i="2"/>
  <c r="L20" i="2"/>
  <c r="J27" i="2"/>
  <c r="J26" i="2"/>
  <c r="J25" i="2"/>
  <c r="J24" i="2"/>
  <c r="J23" i="2"/>
  <c r="J22" i="2"/>
  <c r="J21" i="2"/>
  <c r="J20" i="2"/>
  <c r="H27" i="2"/>
  <c r="H26" i="2"/>
  <c r="H25" i="2"/>
  <c r="H24" i="2"/>
  <c r="H23" i="2"/>
  <c r="H22" i="2"/>
  <c r="H21" i="2"/>
  <c r="H20" i="2"/>
  <c r="G25" i="2"/>
  <c r="F27" i="2"/>
  <c r="F26" i="2"/>
  <c r="F25" i="2"/>
  <c r="F24" i="2"/>
  <c r="F23" i="2"/>
  <c r="F22" i="2"/>
  <c r="F21" i="2"/>
  <c r="F20" i="2"/>
  <c r="E20" i="2"/>
  <c r="D27" i="2"/>
  <c r="D26" i="2"/>
  <c r="D25" i="2"/>
  <c r="D24" i="2"/>
  <c r="D23" i="2"/>
  <c r="D22" i="2"/>
  <c r="D21" i="2"/>
  <c r="D20" i="2"/>
  <c r="T4" i="2"/>
  <c r="G22" i="2" l="1"/>
  <c r="G27" i="2"/>
  <c r="T7" i="2"/>
  <c r="T19" i="2" l="1"/>
  <c r="T18" i="2"/>
  <c r="T17" i="2"/>
  <c r="T16" i="2"/>
  <c r="T15" i="2"/>
  <c r="T14" i="2"/>
  <c r="T13" i="2"/>
  <c r="T12" i="2"/>
  <c r="T11" i="2"/>
  <c r="T10" i="2"/>
  <c r="T9" i="2"/>
  <c r="T8" i="2"/>
  <c r="T6" i="2"/>
  <c r="T5" i="2"/>
</calcChain>
</file>

<file path=xl/sharedStrings.xml><?xml version="1.0" encoding="utf-8"?>
<sst xmlns="http://schemas.openxmlformats.org/spreadsheetml/2006/main" count="214" uniqueCount="41">
  <si>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</si>
  <si>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</si>
  <si>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</si>
  <si>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</si>
  <si>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</si>
  <si>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</si>
  <si>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</si>
  <si>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</si>
  <si>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</si>
  <si>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</si>
  <si>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</si>
  <si>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</si>
  <si>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</si>
  <si>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</si>
  <si>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</si>
  <si>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</si>
  <si>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</si>
  <si>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</si>
  <si>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</si>
  <si>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</si>
  <si>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</si>
  <si>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</si>
  <si>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</si>
  <si>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</si>
  <si>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</si>
  <si>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</si>
  <si>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</si>
  <si>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</si>
  <si>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</si>
  <si>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</si>
  <si>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</si>
  <si>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</si>
  <si>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</si>
  <si>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</si>
  <si>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</si>
  <si>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</si>
  <si>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Broad-leaved sowed</t>
  </si>
  <si>
    <t>Coniferous sowed</t>
  </si>
  <si>
    <t>Total sowed</t>
  </si>
  <si>
    <t>ES332M16</t>
  </si>
  <si>
    <t>Afforestation Area by method of sowing in hectares by forest/species type for years 2010 - 2017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</si>
</sst>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67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10" fontId="0" fillId="0" borderId="9" xfId="1" applyNumberFormat="1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2" fillId="0" borderId="12" xfId="0" applyFont="1" applyFill="1" applyBorder="1" applyProtection="1"/>
    <xf numFmtId="0" fontId="2" fillId="0" borderId="12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9" xfId="0" applyFont="1" applyFill="1" applyBorder="1" applyAlignment="1" applyProtection="1">
      <alignment wrapText="1"/>
    </xf>
    <xf numFmtId="3" fontId="0" fillId="0" borderId="20" xfId="0" applyNumberFormat="1" applyFill="1" applyBorder="1" applyAlignment="1" applyProtection="1">
      <alignment horizontal="right"/>
    </xf>
    <xf numFmtId="0" fontId="2" fillId="0" borderId="13" xfId="0" applyFont="1" applyFill="1" applyBorder="1" applyProtection="1"/>
    <xf numFmtId="0" fontId="0" fillId="0" borderId="3" xfId="0" applyFont="1" applyFill="1" applyBorder="1" applyProtection="1"/>
    <xf numFmtId="10" fontId="0" fillId="0" borderId="4" xfId="1" applyNumberFormat="1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21" xfId="0" applyNumberFormat="1" applyFill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3" fontId="0" fillId="0" borderId="15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0" fontId="0" fillId="0" borderId="3" xfId="0" applyFont="1" applyFill="1" applyBorder="1" applyAlignment="1" applyProtection="1">
      <alignment wrapText="1"/>
    </xf>
    <xf numFmtId="0" fontId="0" fillId="0" borderId="1" xfId="0" applyFont="1" applyFill="1" applyBorder="1" applyAlignment="1" applyProtection="1">
      <alignment wrapText="1"/>
    </xf>
    <xf numFmtId="0" fontId="0" fillId="0" borderId="8" xfId="0" applyFont="1" applyFill="1" applyBorder="1" applyAlignment="1" applyProtection="1">
      <alignment wrapText="1"/>
    </xf>
    <xf numFmtId="164" fontId="0" fillId="0" borderId="15" xfId="1" applyNumberFormat="1" applyFont="1" applyFill="1" applyBorder="1" applyAlignment="1" applyProtection="1">
      <alignment horizontal="right"/>
    </xf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21" xfId="1" applyNumberFormat="1" applyFont="1" applyFill="1" applyBorder="1" applyAlignment="1" applyProtection="1">
      <alignment horizontal="right"/>
    </xf>
    <xf numFmtId="164" fontId="0" fillId="0" borderId="20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right"/>
    </xf>
    <xf numFmtId="164" fontId="0" fillId="0" borderId="0" xfId="1" applyNumberFormat="1" applyFont="1" applyFill="1" applyProtection="1"/>
    <xf numFmtId="164" fontId="2" fillId="2" borderId="12" xfId="1" applyNumberFormat="1" applyFont="1" applyFill="1" applyBorder="1" applyAlignment="1" applyProtection="1">
      <alignment wrapText="1"/>
    </xf>
    <xf numFmtId="164" fontId="0" fillId="2" borderId="3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/>
    </xf>
    <xf numFmtId="164" fontId="0" fillId="2" borderId="1" xfId="1" applyNumberFormat="1" applyFont="1" applyFill="1" applyBorder="1" applyAlignment="1" applyProtection="1">
      <alignment horizontal="right"/>
    </xf>
    <xf numFmtId="164" fontId="0" fillId="2" borderId="8" xfId="1" applyNumberFormat="1" applyFont="1" applyFill="1" applyBorder="1" applyAlignment="1" applyProtection="1">
      <alignment horizontal="right"/>
    </xf>
    <xf numFmtId="164" fontId="3" fillId="2" borderId="3" xfId="1" applyNumberFormat="1" applyFont="1" applyFill="1" applyBorder="1" applyAlignment="1" applyProtection="1">
      <alignment horizontal="right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164" fontId="0" fillId="0" borderId="8" xfId="1" applyNumberFormat="1" applyFont="1" applyFill="1" applyBorder="1" applyAlignment="1" applyProtection="1">
      <alignment horizontal="right"/>
    </xf>
    <xf numFmtId="164" fontId="2" fillId="2" borderId="22" xfId="1" applyNumberFormat="1" applyFont="1" applyFill="1" applyBorder="1" applyAlignment="1" applyProtection="1">
      <alignment wrapText="1"/>
    </xf>
    <xf numFmtId="0" fontId="0" fillId="0" borderId="23" xfId="0" applyFill="1" applyBorder="1" applyProtection="1"/>
    <xf numFmtId="0" fontId="2" fillId="0" borderId="16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37.42578125" customWidth="1"/>
    <col min="3" max="4" width="10.7109375" customWidth="1"/>
    <col min="5" max="5" width="10.7109375" style="51" customWidth="1"/>
    <col min="6" max="6" width="10.7109375" customWidth="1"/>
    <col min="7" max="7" width="10.7109375" style="51" customWidth="1"/>
    <col min="8" max="8" width="10.7109375" customWidth="1"/>
    <col min="9" max="9" width="10.7109375" style="51" customWidth="1"/>
    <col min="10" max="10" width="10.7109375" customWidth="1"/>
    <col min="11" max="11" width="10.7109375" style="51" customWidth="1"/>
    <col min="12" max="12" width="10.7109375" customWidth="1"/>
    <col min="13" max="13" width="10.7109375" style="51" customWidth="1"/>
    <col min="14" max="14" width="10.7109375" customWidth="1"/>
    <col min="15" max="15" width="10.7109375" style="51" customWidth="1"/>
    <col min="16" max="16" width="10.7109375" customWidth="1"/>
    <col min="17" max="17" width="10.7109375" style="51" customWidth="1"/>
    <col min="18" max="18" width="10.7109375" customWidth="1"/>
    <col min="19" max="19" width="10.7109375" style="51" customWidth="1"/>
    <col min="20" max="21" width="12.7109375" customWidth="1"/>
  </cols>
  <sheetData>
    <row r="1" spans="1:21" ht="19.5" thickBot="1" x14ac:dyDescent="0.35">
      <c r="A1" s="5"/>
      <c r="B1" s="6" t="s">
        <v>40</v>
      </c>
      <c r="C1" s="5"/>
      <c r="D1" s="15"/>
      <c r="E1" s="45"/>
      <c r="F1" s="15"/>
      <c r="G1" s="45"/>
      <c r="H1" s="15"/>
      <c r="I1" s="45"/>
      <c r="J1" s="15"/>
      <c r="K1" s="45"/>
      <c r="L1" s="15"/>
      <c r="M1" s="45"/>
      <c r="N1" s="15"/>
      <c r="O1" s="45"/>
      <c r="P1" s="15"/>
      <c r="Q1" s="45"/>
      <c r="R1" s="15"/>
      <c r="S1" s="45"/>
      <c r="T1" s="15"/>
      <c r="U1" s="15"/>
    </row>
    <row r="2" spans="1:21" ht="15.75" thickBot="1" x14ac:dyDescent="0.3">
      <c r="A2" s="15"/>
      <c r="B2" s="15"/>
      <c r="C2" s="20"/>
      <c r="D2" s="63" t="s">
        <v>15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66"/>
    </row>
    <row r="3" spans="1:21" ht="30.75" thickBot="1" x14ac:dyDescent="0.3">
      <c r="A3" s="16" t="s">
        <v>33</v>
      </c>
      <c r="B3" s="17" t="s">
        <v>14</v>
      </c>
      <c r="C3" s="23" t="s">
        <v>13</v>
      </c>
      <c r="D3" s="21" t="s">
        <v>16</v>
      </c>
      <c r="E3" s="46" t="s">
        <v>17</v>
      </c>
      <c r="F3" s="34" t="s">
        <v>18</v>
      </c>
      <c r="G3" s="52" t="s">
        <v>19</v>
      </c>
      <c r="H3" s="18" t="s">
        <v>20</v>
      </c>
      <c r="I3" s="46" t="s">
        <v>21</v>
      </c>
      <c r="J3" s="34" t="s">
        <v>22</v>
      </c>
      <c r="K3" s="52" t="s">
        <v>23</v>
      </c>
      <c r="L3" s="18" t="s">
        <v>24</v>
      </c>
      <c r="M3" s="46" t="s">
        <v>24</v>
      </c>
      <c r="N3" s="34" t="s">
        <v>25</v>
      </c>
      <c r="O3" s="52" t="s">
        <v>26</v>
      </c>
      <c r="P3" s="18" t="s">
        <v>27</v>
      </c>
      <c r="Q3" s="46" t="s">
        <v>28</v>
      </c>
      <c r="R3" s="34" t="s">
        <v>29</v>
      </c>
      <c r="S3" s="61" t="s">
        <v>30</v>
      </c>
      <c r="T3" s="26" t="s">
        <v>31</v>
      </c>
      <c r="U3" s="19" t="s">
        <v>32</v>
      </c>
    </row>
    <row r="4" spans="1:21" x14ac:dyDescent="0.25">
      <c r="A4" s="9">
        <v>1</v>
      </c>
      <c r="B4" s="24" t="s">
        <v>36</v>
      </c>
      <c r="C4" s="38">
        <v>2010</v>
      </c>
      <c r="D4" s="30">
        <v>5</v>
      </c>
      <c r="E4" s="47">
        <f>D4/D$20</f>
        <v>1</v>
      </c>
      <c r="F4" s="35" t="s">
        <v>12</v>
      </c>
      <c r="G4" s="35" t="s">
        <v>12</v>
      </c>
      <c r="H4" s="31" t="s">
        <v>12</v>
      </c>
      <c r="I4" s="31" t="s">
        <v>12</v>
      </c>
      <c r="J4" s="35">
        <v>5</v>
      </c>
      <c r="K4" s="53">
        <f>J4/J$20</f>
        <v>1</v>
      </c>
      <c r="L4" s="31" t="s">
        <v>12</v>
      </c>
      <c r="M4" s="31" t="s">
        <v>12</v>
      </c>
      <c r="N4" s="35">
        <v>155</v>
      </c>
      <c r="O4" s="53">
        <f>N4/N$20</f>
        <v>0.65400843881856541</v>
      </c>
      <c r="P4" s="31" t="s">
        <v>12</v>
      </c>
      <c r="Q4" s="31" t="s">
        <v>12</v>
      </c>
      <c r="R4" s="35" t="s">
        <v>12</v>
      </c>
      <c r="S4" s="35" t="s">
        <v>12</v>
      </c>
      <c r="T4" s="27">
        <f>SUM(D4,F4,H4,J4,L4,N4,P4,R4)</f>
        <v>165</v>
      </c>
      <c r="U4" s="25">
        <f>T4/T$20</f>
        <v>0.33333333333333331</v>
      </c>
    </row>
    <row r="5" spans="1:21" x14ac:dyDescent="0.25">
      <c r="A5" s="10">
        <v>2</v>
      </c>
      <c r="B5" s="7" t="s">
        <v>36</v>
      </c>
      <c r="C5" s="39">
        <v>2011</v>
      </c>
      <c r="D5" s="22" t="s">
        <v>12</v>
      </c>
      <c r="E5" s="22" t="s">
        <v>12</v>
      </c>
      <c r="F5" s="36" t="s">
        <v>12</v>
      </c>
      <c r="G5" s="36" t="s">
        <v>12</v>
      </c>
      <c r="H5" s="8" t="s">
        <v>12</v>
      </c>
      <c r="I5" s="8" t="s">
        <v>12</v>
      </c>
      <c r="J5" s="36" t="s">
        <v>12</v>
      </c>
      <c r="K5" s="36" t="s">
        <v>12</v>
      </c>
      <c r="L5" s="8" t="s">
        <v>12</v>
      </c>
      <c r="M5" s="8" t="s">
        <v>12</v>
      </c>
      <c r="N5" s="36">
        <v>25</v>
      </c>
      <c r="O5" s="55">
        <f>N5/N$21</f>
        <v>0.13297872340425532</v>
      </c>
      <c r="P5" s="8" t="s">
        <v>12</v>
      </c>
      <c r="Q5" s="8" t="s">
        <v>12</v>
      </c>
      <c r="R5" s="36" t="s">
        <v>12</v>
      </c>
      <c r="S5" s="36" t="s">
        <v>12</v>
      </c>
      <c r="T5" s="28">
        <f t="shared" ref="T5:T19" si="0">SUM(D5,F5,H5,J5,L5,N5,P5,R5)</f>
        <v>25</v>
      </c>
      <c r="U5" s="11">
        <f>T5/T$21</f>
        <v>6.9444444444444448E-2</v>
      </c>
    </row>
    <row r="6" spans="1:21" x14ac:dyDescent="0.25">
      <c r="A6" s="10">
        <v>3</v>
      </c>
      <c r="B6" s="7" t="s">
        <v>36</v>
      </c>
      <c r="C6" s="39">
        <v>2012</v>
      </c>
      <c r="D6" s="22" t="s">
        <v>12</v>
      </c>
      <c r="E6" s="22" t="s">
        <v>12</v>
      </c>
      <c r="F6" s="36" t="s">
        <v>12</v>
      </c>
      <c r="G6" s="36" t="s">
        <v>12</v>
      </c>
      <c r="H6" s="8" t="s">
        <v>12</v>
      </c>
      <c r="I6" s="8" t="s">
        <v>12</v>
      </c>
      <c r="J6" s="36">
        <v>8</v>
      </c>
      <c r="K6" s="55">
        <f>J6/J$22</f>
        <v>9.3023255813953487E-2</v>
      </c>
      <c r="L6" s="8">
        <v>30</v>
      </c>
      <c r="M6" s="59">
        <f>L6/L$22</f>
        <v>0.234375</v>
      </c>
      <c r="N6" s="36" t="s">
        <v>12</v>
      </c>
      <c r="O6" s="36" t="s">
        <v>12</v>
      </c>
      <c r="P6" s="8" t="s">
        <v>12</v>
      </c>
      <c r="Q6" s="8" t="s">
        <v>12</v>
      </c>
      <c r="R6" s="36" t="s">
        <v>12</v>
      </c>
      <c r="S6" s="36" t="s">
        <v>12</v>
      </c>
      <c r="T6" s="28">
        <f t="shared" si="0"/>
        <v>38</v>
      </c>
      <c r="U6" s="11">
        <f>T6/T$22</f>
        <v>0.11620795107033639</v>
      </c>
    </row>
    <row r="7" spans="1:21" x14ac:dyDescent="0.25">
      <c r="A7" s="10">
        <v>4</v>
      </c>
      <c r="B7" s="7" t="s">
        <v>36</v>
      </c>
      <c r="C7" s="39">
        <v>2013</v>
      </c>
      <c r="D7" s="22" t="s">
        <v>12</v>
      </c>
      <c r="E7" s="22" t="s">
        <v>12</v>
      </c>
      <c r="F7" s="36" t="s">
        <v>12</v>
      </c>
      <c r="G7" s="36" t="s">
        <v>12</v>
      </c>
      <c r="H7" s="8" t="s">
        <v>12</v>
      </c>
      <c r="I7" s="8" t="s">
        <v>12</v>
      </c>
      <c r="J7" s="36" t="s">
        <v>12</v>
      </c>
      <c r="K7" s="36" t="s">
        <v>12</v>
      </c>
      <c r="L7" s="8" t="s">
        <v>12</v>
      </c>
      <c r="M7" s="8" t="s">
        <v>12</v>
      </c>
      <c r="N7" s="36">
        <v>15</v>
      </c>
      <c r="O7" s="55">
        <f>N7/N$23</f>
        <v>8.0645161290322578E-2</v>
      </c>
      <c r="P7" s="8" t="s">
        <v>12</v>
      </c>
      <c r="Q7" s="8" t="s">
        <v>12</v>
      </c>
      <c r="R7" s="36" t="s">
        <v>12</v>
      </c>
      <c r="S7" s="36" t="s">
        <v>12</v>
      </c>
      <c r="T7" s="28">
        <f>SUM(D7,F7,H7,J7,L7,N7,P7,R7)</f>
        <v>15</v>
      </c>
      <c r="U7" s="11">
        <f>T7/T$23</f>
        <v>4.1095890410958902E-2</v>
      </c>
    </row>
    <row r="8" spans="1:21" x14ac:dyDescent="0.25">
      <c r="A8" s="10">
        <v>5</v>
      </c>
      <c r="B8" s="7" t="s">
        <v>36</v>
      </c>
      <c r="C8" s="39">
        <v>2014</v>
      </c>
      <c r="D8" s="22" t="s">
        <v>12</v>
      </c>
      <c r="E8" s="22" t="s">
        <v>12</v>
      </c>
      <c r="F8" s="36" t="s">
        <v>12</v>
      </c>
      <c r="G8" s="36" t="s">
        <v>12</v>
      </c>
      <c r="H8" s="8" t="s">
        <v>12</v>
      </c>
      <c r="I8" s="8" t="s">
        <v>12</v>
      </c>
      <c r="J8" s="36" t="s">
        <v>12</v>
      </c>
      <c r="K8" s="36" t="s">
        <v>12</v>
      </c>
      <c r="L8" s="8" t="s">
        <v>12</v>
      </c>
      <c r="M8" s="8" t="s">
        <v>12</v>
      </c>
      <c r="N8" s="36" t="s">
        <v>12</v>
      </c>
      <c r="O8" s="36" t="s">
        <v>12</v>
      </c>
      <c r="P8" s="8" t="s">
        <v>12</v>
      </c>
      <c r="Q8" s="8" t="s">
        <v>12</v>
      </c>
      <c r="R8" s="36" t="s">
        <v>12</v>
      </c>
      <c r="S8" s="36" t="s">
        <v>12</v>
      </c>
      <c r="T8" s="28">
        <f t="shared" si="0"/>
        <v>0</v>
      </c>
      <c r="U8" s="11">
        <f>T8/T$24</f>
        <v>0</v>
      </c>
    </row>
    <row r="9" spans="1:21" x14ac:dyDescent="0.25">
      <c r="A9" s="10">
        <v>6</v>
      </c>
      <c r="B9" s="7" t="s">
        <v>36</v>
      </c>
      <c r="C9" s="39">
        <v>2015</v>
      </c>
      <c r="D9" s="22" t="s">
        <v>12</v>
      </c>
      <c r="E9" s="22" t="s">
        <v>12</v>
      </c>
      <c r="F9" s="36">
        <v>10</v>
      </c>
      <c r="G9" s="55">
        <f>F9/F$25</f>
        <v>0.58823529411764708</v>
      </c>
      <c r="H9" s="8" t="s">
        <v>12</v>
      </c>
      <c r="I9" s="8" t="s">
        <v>12</v>
      </c>
      <c r="J9" s="36" t="s">
        <v>12</v>
      </c>
      <c r="K9" s="36" t="s">
        <v>12</v>
      </c>
      <c r="L9" s="8" t="s">
        <v>12</v>
      </c>
      <c r="M9" s="8" t="s">
        <v>12</v>
      </c>
      <c r="N9" s="36">
        <v>38</v>
      </c>
      <c r="O9" s="55">
        <f>N9/N$25</f>
        <v>0.47499999999999998</v>
      </c>
      <c r="P9" s="8" t="s">
        <v>12</v>
      </c>
      <c r="Q9" s="8" t="s">
        <v>12</v>
      </c>
      <c r="R9" s="36" t="s">
        <v>12</v>
      </c>
      <c r="S9" s="36" t="s">
        <v>12</v>
      </c>
      <c r="T9" s="28">
        <f t="shared" si="0"/>
        <v>48</v>
      </c>
      <c r="U9" s="11">
        <f>T9/T$25</f>
        <v>0.15894039735099338</v>
      </c>
    </row>
    <row r="10" spans="1:21" x14ac:dyDescent="0.25">
      <c r="A10" s="10">
        <v>7</v>
      </c>
      <c r="B10" s="7" t="s">
        <v>36</v>
      </c>
      <c r="C10" s="39">
        <v>2016</v>
      </c>
      <c r="D10" s="22" t="s">
        <v>12</v>
      </c>
      <c r="E10" s="22" t="s">
        <v>12</v>
      </c>
      <c r="F10" s="36" t="s">
        <v>12</v>
      </c>
      <c r="G10" s="36" t="s">
        <v>12</v>
      </c>
      <c r="H10" s="8" t="s">
        <v>12</v>
      </c>
      <c r="I10" s="8" t="s">
        <v>12</v>
      </c>
      <c r="J10" s="36" t="s">
        <v>12</v>
      </c>
      <c r="K10" s="36" t="s">
        <v>12</v>
      </c>
      <c r="L10" s="8" t="s">
        <v>12</v>
      </c>
      <c r="M10" s="8" t="s">
        <v>12</v>
      </c>
      <c r="N10" s="36">
        <v>51</v>
      </c>
      <c r="O10" s="55">
        <f>N10/N$26</f>
        <v>0.92727272727272725</v>
      </c>
      <c r="P10" s="8" t="s">
        <v>12</v>
      </c>
      <c r="Q10" s="8" t="s">
        <v>12</v>
      </c>
      <c r="R10" s="36" t="s">
        <v>12</v>
      </c>
      <c r="S10" s="36" t="s">
        <v>12</v>
      </c>
      <c r="T10" s="28">
        <f t="shared" si="0"/>
        <v>51</v>
      </c>
      <c r="U10" s="11">
        <f>T10/T$26</f>
        <v>0.20816326530612245</v>
      </c>
    </row>
    <row r="11" spans="1:21" ht="15.75" thickBot="1" x14ac:dyDescent="0.3">
      <c r="A11" s="12">
        <v>8</v>
      </c>
      <c r="B11" s="13" t="s">
        <v>36</v>
      </c>
      <c r="C11" s="40">
        <v>2017</v>
      </c>
      <c r="D11" s="32" t="s">
        <v>12</v>
      </c>
      <c r="E11" s="32" t="s">
        <v>12</v>
      </c>
      <c r="F11" s="37" t="s">
        <v>12</v>
      </c>
      <c r="G11" s="37" t="s">
        <v>12</v>
      </c>
      <c r="H11" s="33" t="s">
        <v>12</v>
      </c>
      <c r="I11" s="33" t="s">
        <v>12</v>
      </c>
      <c r="J11" s="37" t="s">
        <v>12</v>
      </c>
      <c r="K11" s="37" t="s">
        <v>12</v>
      </c>
      <c r="L11" s="33" t="s">
        <v>12</v>
      </c>
      <c r="M11" s="33" t="s">
        <v>12</v>
      </c>
      <c r="N11" s="37">
        <v>45</v>
      </c>
      <c r="O11" s="56">
        <f>N11/N$27</f>
        <v>1</v>
      </c>
      <c r="P11" s="33" t="s">
        <v>12</v>
      </c>
      <c r="Q11" s="33" t="s">
        <v>12</v>
      </c>
      <c r="R11" s="37" t="s">
        <v>12</v>
      </c>
      <c r="S11" s="37" t="s">
        <v>12</v>
      </c>
      <c r="T11" s="29">
        <f t="shared" si="0"/>
        <v>45</v>
      </c>
      <c r="U11" s="14">
        <f>T11/T$27</f>
        <v>0.47872340425531917</v>
      </c>
    </row>
    <row r="12" spans="1:21" x14ac:dyDescent="0.25">
      <c r="A12" s="9">
        <v>9</v>
      </c>
      <c r="B12" s="24" t="s">
        <v>37</v>
      </c>
      <c r="C12" s="38">
        <v>2010</v>
      </c>
      <c r="D12" s="30" t="s">
        <v>12</v>
      </c>
      <c r="E12" s="30" t="s">
        <v>12</v>
      </c>
      <c r="F12" s="35">
        <v>45</v>
      </c>
      <c r="G12" s="53">
        <f>F12/F$20</f>
        <v>1</v>
      </c>
      <c r="H12" s="31">
        <v>63</v>
      </c>
      <c r="I12" s="58">
        <f>H12/H$20</f>
        <v>1</v>
      </c>
      <c r="J12" s="35" t="s">
        <v>12</v>
      </c>
      <c r="K12" s="35" t="s">
        <v>12</v>
      </c>
      <c r="L12" s="31">
        <v>113</v>
      </c>
      <c r="M12" s="49">
        <f>L12/L$20</f>
        <v>1</v>
      </c>
      <c r="N12" s="35">
        <v>82</v>
      </c>
      <c r="O12" s="53">
        <f>N12/N$20</f>
        <v>0.34599156118143459</v>
      </c>
      <c r="P12" s="31" t="s">
        <v>12</v>
      </c>
      <c r="Q12" s="31" t="s">
        <v>12</v>
      </c>
      <c r="R12" s="35">
        <v>27</v>
      </c>
      <c r="S12" s="53">
        <f>R12/R$20</f>
        <v>1</v>
      </c>
      <c r="T12" s="27">
        <f t="shared" si="0"/>
        <v>330</v>
      </c>
      <c r="U12" s="25">
        <f>T12/T$20</f>
        <v>0.66666666666666663</v>
      </c>
    </row>
    <row r="13" spans="1:21" x14ac:dyDescent="0.25">
      <c r="A13" s="10">
        <v>10</v>
      </c>
      <c r="B13" s="7" t="s">
        <v>37</v>
      </c>
      <c r="C13" s="39">
        <v>2011</v>
      </c>
      <c r="D13" s="22" t="s">
        <v>12</v>
      </c>
      <c r="E13" s="22" t="s">
        <v>12</v>
      </c>
      <c r="F13" s="36">
        <v>20</v>
      </c>
      <c r="G13" s="54">
        <f>F13/F$21</f>
        <v>1</v>
      </c>
      <c r="H13" s="8">
        <v>48</v>
      </c>
      <c r="I13" s="59">
        <f>H13/H$21</f>
        <v>1</v>
      </c>
      <c r="J13" s="36" t="s">
        <v>12</v>
      </c>
      <c r="K13" s="36" t="s">
        <v>12</v>
      </c>
      <c r="L13" s="8">
        <v>55</v>
      </c>
      <c r="M13" s="59">
        <f>L13/L$21</f>
        <v>1</v>
      </c>
      <c r="N13" s="36">
        <v>163</v>
      </c>
      <c r="O13" s="55">
        <f>N13/N$21</f>
        <v>0.86702127659574468</v>
      </c>
      <c r="P13" s="8" t="s">
        <v>12</v>
      </c>
      <c r="Q13" s="8" t="s">
        <v>12</v>
      </c>
      <c r="R13" s="36">
        <v>49</v>
      </c>
      <c r="S13" s="55">
        <f>R13/R$21</f>
        <v>1</v>
      </c>
      <c r="T13" s="28">
        <f t="shared" si="0"/>
        <v>335</v>
      </c>
      <c r="U13" s="11">
        <f>T13/T$21</f>
        <v>0.93055555555555558</v>
      </c>
    </row>
    <row r="14" spans="1:21" x14ac:dyDescent="0.25">
      <c r="A14" s="10">
        <v>11</v>
      </c>
      <c r="B14" s="7" t="s">
        <v>37</v>
      </c>
      <c r="C14" s="39">
        <v>2012</v>
      </c>
      <c r="D14" s="22" t="s">
        <v>12</v>
      </c>
      <c r="E14" s="22" t="s">
        <v>12</v>
      </c>
      <c r="F14" s="36" t="s">
        <v>12</v>
      </c>
      <c r="G14" s="36" t="s">
        <v>12</v>
      </c>
      <c r="H14" s="8">
        <v>48</v>
      </c>
      <c r="I14" s="59">
        <f>H14/H$22</f>
        <v>1</v>
      </c>
      <c r="J14" s="36">
        <v>78</v>
      </c>
      <c r="K14" s="55">
        <f>J14/J$22</f>
        <v>0.90697674418604646</v>
      </c>
      <c r="L14" s="8">
        <v>98</v>
      </c>
      <c r="M14" s="59">
        <f>L14/L$22</f>
        <v>0.765625</v>
      </c>
      <c r="N14" s="36">
        <v>32</v>
      </c>
      <c r="O14" s="55">
        <f>N14/N$22</f>
        <v>1</v>
      </c>
      <c r="P14" s="8" t="s">
        <v>12</v>
      </c>
      <c r="Q14" s="8" t="s">
        <v>12</v>
      </c>
      <c r="R14" s="36">
        <v>33</v>
      </c>
      <c r="S14" s="55">
        <f>R14/R$22</f>
        <v>1</v>
      </c>
      <c r="T14" s="28">
        <f t="shared" si="0"/>
        <v>289</v>
      </c>
      <c r="U14" s="11">
        <f>T14/T$22</f>
        <v>0.88379204892966357</v>
      </c>
    </row>
    <row r="15" spans="1:21" x14ac:dyDescent="0.25">
      <c r="A15" s="10">
        <v>12</v>
      </c>
      <c r="B15" s="7" t="s">
        <v>37</v>
      </c>
      <c r="C15" s="39">
        <v>2013</v>
      </c>
      <c r="D15" s="22" t="s">
        <v>12</v>
      </c>
      <c r="E15" s="22" t="s">
        <v>12</v>
      </c>
      <c r="F15" s="36">
        <v>48</v>
      </c>
      <c r="G15" s="55">
        <f>F15/F$23</f>
        <v>1</v>
      </c>
      <c r="H15" s="8">
        <v>20</v>
      </c>
      <c r="I15" s="59">
        <f>H15/H$23</f>
        <v>1</v>
      </c>
      <c r="J15" s="36" t="s">
        <v>12</v>
      </c>
      <c r="K15" s="36" t="s">
        <v>12</v>
      </c>
      <c r="L15" s="8">
        <v>90</v>
      </c>
      <c r="M15" s="59">
        <f>L15/L$23</f>
        <v>1</v>
      </c>
      <c r="N15" s="36">
        <v>171</v>
      </c>
      <c r="O15" s="55">
        <f>N15/N$23</f>
        <v>0.91935483870967738</v>
      </c>
      <c r="P15" s="8" t="s">
        <v>12</v>
      </c>
      <c r="Q15" s="8" t="s">
        <v>12</v>
      </c>
      <c r="R15" s="36">
        <v>21</v>
      </c>
      <c r="S15" s="55">
        <f>R15/R$23</f>
        <v>1</v>
      </c>
      <c r="T15" s="28">
        <f t="shared" si="0"/>
        <v>350</v>
      </c>
      <c r="U15" s="11">
        <f>T15/T$23</f>
        <v>0.95890410958904104</v>
      </c>
    </row>
    <row r="16" spans="1:21" x14ac:dyDescent="0.25">
      <c r="A16" s="10">
        <v>13</v>
      </c>
      <c r="B16" s="7" t="s">
        <v>37</v>
      </c>
      <c r="C16" s="39">
        <v>2014</v>
      </c>
      <c r="D16" s="22" t="s">
        <v>12</v>
      </c>
      <c r="E16" s="22" t="s">
        <v>12</v>
      </c>
      <c r="F16" s="36">
        <v>15</v>
      </c>
      <c r="G16" s="54">
        <f>F16/F$24</f>
        <v>1</v>
      </c>
      <c r="H16" s="8">
        <v>13</v>
      </c>
      <c r="I16" s="59">
        <f>H16/H$24</f>
        <v>1</v>
      </c>
      <c r="J16" s="36">
        <v>6</v>
      </c>
      <c r="K16" s="55">
        <f>J16/J$24</f>
        <v>1</v>
      </c>
      <c r="L16" s="8">
        <v>65</v>
      </c>
      <c r="M16" s="50">
        <f>L16/L$24</f>
        <v>1</v>
      </c>
      <c r="N16" s="36">
        <v>51</v>
      </c>
      <c r="O16" s="55">
        <f>N16/N$24</f>
        <v>1</v>
      </c>
      <c r="P16" s="8" t="s">
        <v>12</v>
      </c>
      <c r="Q16" s="8" t="s">
        <v>12</v>
      </c>
      <c r="R16" s="36">
        <v>28</v>
      </c>
      <c r="S16" s="55">
        <f>R16/R$24</f>
        <v>1</v>
      </c>
      <c r="T16" s="28">
        <f t="shared" si="0"/>
        <v>178</v>
      </c>
      <c r="U16" s="11">
        <f>T16/T$24</f>
        <v>1</v>
      </c>
    </row>
    <row r="17" spans="1:21" x14ac:dyDescent="0.25">
      <c r="A17" s="10">
        <v>14</v>
      </c>
      <c r="B17" s="7" t="s">
        <v>37</v>
      </c>
      <c r="C17" s="39">
        <v>2015</v>
      </c>
      <c r="D17" s="22" t="s">
        <v>12</v>
      </c>
      <c r="E17" s="22" t="s">
        <v>12</v>
      </c>
      <c r="F17" s="36">
        <v>7</v>
      </c>
      <c r="G17" s="55">
        <f>F17/F$25</f>
        <v>0.41176470588235292</v>
      </c>
      <c r="H17" s="8">
        <v>43</v>
      </c>
      <c r="I17" s="59">
        <f>H17/H$25</f>
        <v>1</v>
      </c>
      <c r="J17" s="36">
        <v>57</v>
      </c>
      <c r="K17" s="55">
        <f>J17/J$25</f>
        <v>1</v>
      </c>
      <c r="L17" s="8">
        <v>89</v>
      </c>
      <c r="M17" s="59">
        <f>L17/L$25</f>
        <v>1</v>
      </c>
      <c r="N17" s="36">
        <v>42</v>
      </c>
      <c r="O17" s="55">
        <f>N17/N$25</f>
        <v>0.52500000000000002</v>
      </c>
      <c r="P17" s="8" t="s">
        <v>12</v>
      </c>
      <c r="Q17" s="8" t="s">
        <v>12</v>
      </c>
      <c r="R17" s="36">
        <v>16</v>
      </c>
      <c r="S17" s="55">
        <f>R17/R$25</f>
        <v>1</v>
      </c>
      <c r="T17" s="28">
        <f t="shared" si="0"/>
        <v>254</v>
      </c>
      <c r="U17" s="11">
        <f>T17/T$25</f>
        <v>0.84105960264900659</v>
      </c>
    </row>
    <row r="18" spans="1:21" x14ac:dyDescent="0.25">
      <c r="A18" s="10">
        <v>15</v>
      </c>
      <c r="B18" s="7" t="s">
        <v>37</v>
      </c>
      <c r="C18" s="39">
        <v>2016</v>
      </c>
      <c r="D18" s="22" t="s">
        <v>12</v>
      </c>
      <c r="E18" s="22" t="s">
        <v>12</v>
      </c>
      <c r="F18" s="36">
        <v>7</v>
      </c>
      <c r="G18" s="55">
        <f>F18/F$26</f>
        <v>1</v>
      </c>
      <c r="H18" s="8">
        <v>67</v>
      </c>
      <c r="I18" s="59">
        <f>H18/H$26</f>
        <v>1</v>
      </c>
      <c r="J18" s="36">
        <v>60</v>
      </c>
      <c r="K18" s="55">
        <f>J18/J$26</f>
        <v>1</v>
      </c>
      <c r="L18" s="8">
        <v>40</v>
      </c>
      <c r="M18" s="50">
        <f>L18/L$26</f>
        <v>1</v>
      </c>
      <c r="N18" s="36">
        <v>4</v>
      </c>
      <c r="O18" s="55">
        <f>N18/N$26</f>
        <v>7.2727272727272724E-2</v>
      </c>
      <c r="P18" s="8" t="s">
        <v>12</v>
      </c>
      <c r="Q18" s="8" t="s">
        <v>12</v>
      </c>
      <c r="R18" s="36">
        <v>16</v>
      </c>
      <c r="S18" s="55">
        <f>R18/R$26</f>
        <v>1</v>
      </c>
      <c r="T18" s="28">
        <f t="shared" si="0"/>
        <v>194</v>
      </c>
      <c r="U18" s="11">
        <f>T18/T$26</f>
        <v>0.7918367346938775</v>
      </c>
    </row>
    <row r="19" spans="1:21" ht="15.75" thickBot="1" x14ac:dyDescent="0.3">
      <c r="A19" s="12">
        <v>16</v>
      </c>
      <c r="B19" s="13" t="s">
        <v>37</v>
      </c>
      <c r="C19" s="40">
        <v>2017</v>
      </c>
      <c r="D19" s="32" t="s">
        <v>12</v>
      </c>
      <c r="E19" s="32" t="s">
        <v>12</v>
      </c>
      <c r="F19" s="37" t="s">
        <v>12</v>
      </c>
      <c r="G19" s="37" t="s">
        <v>12</v>
      </c>
      <c r="H19" s="33">
        <v>20</v>
      </c>
      <c r="I19" s="60">
        <f>H19/H$27</f>
        <v>1</v>
      </c>
      <c r="J19" s="37" t="s">
        <v>12</v>
      </c>
      <c r="K19" s="37" t="s">
        <v>12</v>
      </c>
      <c r="L19" s="33">
        <v>21</v>
      </c>
      <c r="M19" s="60">
        <f>L19/L$27</f>
        <v>1</v>
      </c>
      <c r="N19" s="37" t="s">
        <v>12</v>
      </c>
      <c r="O19" s="37" t="s">
        <v>12</v>
      </c>
      <c r="P19" s="33" t="s">
        <v>12</v>
      </c>
      <c r="Q19" s="33" t="s">
        <v>12</v>
      </c>
      <c r="R19" s="37">
        <v>8</v>
      </c>
      <c r="S19" s="56">
        <f>R19/R$27</f>
        <v>1</v>
      </c>
      <c r="T19" s="29">
        <f t="shared" si="0"/>
        <v>49</v>
      </c>
      <c r="U19" s="14">
        <f>T19/T$27</f>
        <v>0.52127659574468088</v>
      </c>
    </row>
    <row r="20" spans="1:21" x14ac:dyDescent="0.25">
      <c r="A20" s="9">
        <v>17</v>
      </c>
      <c r="B20" s="41" t="s">
        <v>38</v>
      </c>
      <c r="C20" s="38">
        <v>2010</v>
      </c>
      <c r="D20" s="30">
        <f t="shared" ref="D20:U20" si="1">SUM(D4,D12)</f>
        <v>5</v>
      </c>
      <c r="E20" s="47">
        <f t="shared" si="1"/>
        <v>1</v>
      </c>
      <c r="F20" s="35">
        <f t="shared" si="1"/>
        <v>45</v>
      </c>
      <c r="G20" s="57">
        <f t="shared" si="1"/>
        <v>1</v>
      </c>
      <c r="H20" s="31">
        <f t="shared" si="1"/>
        <v>63</v>
      </c>
      <c r="I20" s="47">
        <f t="shared" si="1"/>
        <v>1</v>
      </c>
      <c r="J20" s="35">
        <f t="shared" si="1"/>
        <v>5</v>
      </c>
      <c r="K20" s="57">
        <f t="shared" si="1"/>
        <v>1</v>
      </c>
      <c r="L20" s="31">
        <f t="shared" si="1"/>
        <v>113</v>
      </c>
      <c r="M20" s="47">
        <f t="shared" si="1"/>
        <v>1</v>
      </c>
      <c r="N20" s="35">
        <f t="shared" si="1"/>
        <v>237</v>
      </c>
      <c r="O20" s="57">
        <f t="shared" si="1"/>
        <v>1</v>
      </c>
      <c r="P20" s="31">
        <f t="shared" si="1"/>
        <v>0</v>
      </c>
      <c r="Q20" s="47">
        <f t="shared" si="1"/>
        <v>0</v>
      </c>
      <c r="R20" s="35">
        <f t="shared" si="1"/>
        <v>27</v>
      </c>
      <c r="S20" s="57">
        <f t="shared" si="1"/>
        <v>1</v>
      </c>
      <c r="T20" s="27">
        <f t="shared" si="1"/>
        <v>495</v>
      </c>
      <c r="U20" s="25">
        <f t="shared" si="1"/>
        <v>1</v>
      </c>
    </row>
    <row r="21" spans="1:21" x14ac:dyDescent="0.25">
      <c r="A21" s="10">
        <v>18</v>
      </c>
      <c r="B21" s="42" t="s">
        <v>38</v>
      </c>
      <c r="C21" s="39">
        <v>2011</v>
      </c>
      <c r="D21" s="22">
        <f t="shared" ref="D21:U21" si="2">SUM(D5,D13)</f>
        <v>0</v>
      </c>
      <c r="E21" s="48">
        <f t="shared" si="2"/>
        <v>0</v>
      </c>
      <c r="F21" s="36">
        <f t="shared" si="2"/>
        <v>20</v>
      </c>
      <c r="G21" s="54">
        <f t="shared" si="2"/>
        <v>1</v>
      </c>
      <c r="H21" s="8">
        <f t="shared" si="2"/>
        <v>48</v>
      </c>
      <c r="I21" s="48">
        <f t="shared" si="2"/>
        <v>1</v>
      </c>
      <c r="J21" s="36">
        <f t="shared" si="2"/>
        <v>0</v>
      </c>
      <c r="K21" s="54">
        <f t="shared" si="2"/>
        <v>0</v>
      </c>
      <c r="L21" s="8">
        <f t="shared" si="2"/>
        <v>55</v>
      </c>
      <c r="M21" s="48">
        <f t="shared" si="2"/>
        <v>1</v>
      </c>
      <c r="N21" s="36">
        <f t="shared" si="2"/>
        <v>188</v>
      </c>
      <c r="O21" s="54">
        <f t="shared" si="2"/>
        <v>1</v>
      </c>
      <c r="P21" s="8">
        <f t="shared" si="2"/>
        <v>0</v>
      </c>
      <c r="Q21" s="48">
        <f t="shared" si="2"/>
        <v>0</v>
      </c>
      <c r="R21" s="36">
        <f t="shared" si="2"/>
        <v>49</v>
      </c>
      <c r="S21" s="54">
        <f t="shared" si="2"/>
        <v>1</v>
      </c>
      <c r="T21" s="28">
        <f t="shared" si="2"/>
        <v>360</v>
      </c>
      <c r="U21" s="11">
        <f t="shared" si="2"/>
        <v>1</v>
      </c>
    </row>
    <row r="22" spans="1:21" x14ac:dyDescent="0.25">
      <c r="A22" s="10">
        <v>19</v>
      </c>
      <c r="B22" s="42" t="s">
        <v>38</v>
      </c>
      <c r="C22" s="39">
        <v>2012</v>
      </c>
      <c r="D22" s="22">
        <f t="shared" ref="D22:U22" si="3">SUM(D6,D14)</f>
        <v>0</v>
      </c>
      <c r="E22" s="48">
        <f t="shared" si="3"/>
        <v>0</v>
      </c>
      <c r="F22" s="36">
        <f t="shared" si="3"/>
        <v>0</v>
      </c>
      <c r="G22" s="54">
        <f t="shared" si="3"/>
        <v>0</v>
      </c>
      <c r="H22" s="8">
        <f t="shared" si="3"/>
        <v>48</v>
      </c>
      <c r="I22" s="48">
        <f t="shared" si="3"/>
        <v>1</v>
      </c>
      <c r="J22" s="36">
        <f t="shared" si="3"/>
        <v>86</v>
      </c>
      <c r="K22" s="54">
        <f t="shared" si="3"/>
        <v>1</v>
      </c>
      <c r="L22" s="8">
        <f t="shared" si="3"/>
        <v>128</v>
      </c>
      <c r="M22" s="48">
        <f t="shared" si="3"/>
        <v>1</v>
      </c>
      <c r="N22" s="36">
        <f t="shared" si="3"/>
        <v>32</v>
      </c>
      <c r="O22" s="54">
        <f t="shared" si="3"/>
        <v>1</v>
      </c>
      <c r="P22" s="8">
        <f t="shared" si="3"/>
        <v>0</v>
      </c>
      <c r="Q22" s="48">
        <f t="shared" si="3"/>
        <v>0</v>
      </c>
      <c r="R22" s="36">
        <f t="shared" si="3"/>
        <v>33</v>
      </c>
      <c r="S22" s="54">
        <f t="shared" si="3"/>
        <v>1</v>
      </c>
      <c r="T22" s="28">
        <f t="shared" si="3"/>
        <v>327</v>
      </c>
      <c r="U22" s="11">
        <f t="shared" si="3"/>
        <v>1</v>
      </c>
    </row>
    <row r="23" spans="1:21" x14ac:dyDescent="0.25">
      <c r="A23" s="10">
        <v>20</v>
      </c>
      <c r="B23" s="42" t="s">
        <v>38</v>
      </c>
      <c r="C23" s="39">
        <v>2013</v>
      </c>
      <c r="D23" s="22">
        <f t="shared" ref="D23:U23" si="4">SUM(D7,D15)</f>
        <v>0</v>
      </c>
      <c r="E23" s="48">
        <f t="shared" si="4"/>
        <v>0</v>
      </c>
      <c r="F23" s="36">
        <f t="shared" si="4"/>
        <v>48</v>
      </c>
      <c r="G23" s="54">
        <f t="shared" si="4"/>
        <v>1</v>
      </c>
      <c r="H23" s="8">
        <f t="shared" si="4"/>
        <v>20</v>
      </c>
      <c r="I23" s="48">
        <f t="shared" si="4"/>
        <v>1</v>
      </c>
      <c r="J23" s="36">
        <f t="shared" si="4"/>
        <v>0</v>
      </c>
      <c r="K23" s="54">
        <f t="shared" si="4"/>
        <v>0</v>
      </c>
      <c r="L23" s="8">
        <f t="shared" si="4"/>
        <v>90</v>
      </c>
      <c r="M23" s="48">
        <f t="shared" si="4"/>
        <v>1</v>
      </c>
      <c r="N23" s="36">
        <f t="shared" si="4"/>
        <v>186</v>
      </c>
      <c r="O23" s="54">
        <f t="shared" si="4"/>
        <v>1</v>
      </c>
      <c r="P23" s="8">
        <f t="shared" si="4"/>
        <v>0</v>
      </c>
      <c r="Q23" s="48">
        <f t="shared" si="4"/>
        <v>0</v>
      </c>
      <c r="R23" s="36">
        <f t="shared" si="4"/>
        <v>21</v>
      </c>
      <c r="S23" s="54">
        <f t="shared" si="4"/>
        <v>1</v>
      </c>
      <c r="T23" s="28">
        <f t="shared" si="4"/>
        <v>365</v>
      </c>
      <c r="U23" s="11">
        <f t="shared" si="4"/>
        <v>1</v>
      </c>
    </row>
    <row r="24" spans="1:21" x14ac:dyDescent="0.25">
      <c r="A24" s="10">
        <v>21</v>
      </c>
      <c r="B24" s="42" t="s">
        <v>38</v>
      </c>
      <c r="C24" s="39">
        <v>2014</v>
      </c>
      <c r="D24" s="22">
        <f t="shared" ref="D24:U24" si="5">SUM(D8,D16)</f>
        <v>0</v>
      </c>
      <c r="E24" s="48">
        <f t="shared" si="5"/>
        <v>0</v>
      </c>
      <c r="F24" s="36">
        <f t="shared" si="5"/>
        <v>15</v>
      </c>
      <c r="G24" s="54">
        <f t="shared" si="5"/>
        <v>1</v>
      </c>
      <c r="H24" s="8">
        <f t="shared" si="5"/>
        <v>13</v>
      </c>
      <c r="I24" s="48">
        <f t="shared" si="5"/>
        <v>1</v>
      </c>
      <c r="J24" s="36">
        <f t="shared" si="5"/>
        <v>6</v>
      </c>
      <c r="K24" s="54">
        <f t="shared" si="5"/>
        <v>1</v>
      </c>
      <c r="L24" s="8">
        <f t="shared" si="5"/>
        <v>65</v>
      </c>
      <c r="M24" s="48">
        <f t="shared" si="5"/>
        <v>1</v>
      </c>
      <c r="N24" s="36">
        <f t="shared" si="5"/>
        <v>51</v>
      </c>
      <c r="O24" s="54">
        <f t="shared" si="5"/>
        <v>1</v>
      </c>
      <c r="P24" s="8">
        <f t="shared" si="5"/>
        <v>0</v>
      </c>
      <c r="Q24" s="48">
        <f t="shared" si="5"/>
        <v>0</v>
      </c>
      <c r="R24" s="36">
        <f t="shared" si="5"/>
        <v>28</v>
      </c>
      <c r="S24" s="54">
        <f t="shared" si="5"/>
        <v>1</v>
      </c>
      <c r="T24" s="28">
        <f t="shared" si="5"/>
        <v>178</v>
      </c>
      <c r="U24" s="11">
        <f t="shared" si="5"/>
        <v>1</v>
      </c>
    </row>
    <row r="25" spans="1:21" x14ac:dyDescent="0.25">
      <c r="A25" s="10">
        <v>22</v>
      </c>
      <c r="B25" s="42" t="s">
        <v>38</v>
      </c>
      <c r="C25" s="39">
        <v>2015</v>
      </c>
      <c r="D25" s="22">
        <f t="shared" ref="D25:U25" si="6">SUM(D9,D17)</f>
        <v>0</v>
      </c>
      <c r="E25" s="48">
        <f t="shared" si="6"/>
        <v>0</v>
      </c>
      <c r="F25" s="36">
        <f t="shared" si="6"/>
        <v>17</v>
      </c>
      <c r="G25" s="54">
        <f t="shared" si="6"/>
        <v>1</v>
      </c>
      <c r="H25" s="8">
        <f t="shared" si="6"/>
        <v>43</v>
      </c>
      <c r="I25" s="48">
        <f t="shared" si="6"/>
        <v>1</v>
      </c>
      <c r="J25" s="36">
        <f t="shared" si="6"/>
        <v>57</v>
      </c>
      <c r="K25" s="54">
        <f t="shared" si="6"/>
        <v>1</v>
      </c>
      <c r="L25" s="8">
        <f t="shared" si="6"/>
        <v>89</v>
      </c>
      <c r="M25" s="48">
        <f t="shared" si="6"/>
        <v>1</v>
      </c>
      <c r="N25" s="36">
        <f t="shared" si="6"/>
        <v>80</v>
      </c>
      <c r="O25" s="54">
        <f t="shared" si="6"/>
        <v>1</v>
      </c>
      <c r="P25" s="8">
        <f t="shared" si="6"/>
        <v>0</v>
      </c>
      <c r="Q25" s="48">
        <f t="shared" si="6"/>
        <v>0</v>
      </c>
      <c r="R25" s="36">
        <f t="shared" si="6"/>
        <v>16</v>
      </c>
      <c r="S25" s="54">
        <f t="shared" si="6"/>
        <v>1</v>
      </c>
      <c r="T25" s="28">
        <f t="shared" si="6"/>
        <v>302</v>
      </c>
      <c r="U25" s="11">
        <f t="shared" si="6"/>
        <v>1</v>
      </c>
    </row>
    <row r="26" spans="1:21" x14ac:dyDescent="0.25">
      <c r="A26" s="10">
        <v>23</v>
      </c>
      <c r="B26" s="42" t="s">
        <v>38</v>
      </c>
      <c r="C26" s="39">
        <v>2016</v>
      </c>
      <c r="D26" s="22">
        <f t="shared" ref="D26:U26" si="7">SUM(D10,D18)</f>
        <v>0</v>
      </c>
      <c r="E26" s="48">
        <f t="shared" si="7"/>
        <v>0</v>
      </c>
      <c r="F26" s="36">
        <f t="shared" si="7"/>
        <v>7</v>
      </c>
      <c r="G26" s="54">
        <f t="shared" si="7"/>
        <v>1</v>
      </c>
      <c r="H26" s="8">
        <f t="shared" si="7"/>
        <v>67</v>
      </c>
      <c r="I26" s="48">
        <f t="shared" si="7"/>
        <v>1</v>
      </c>
      <c r="J26" s="36">
        <f t="shared" si="7"/>
        <v>60</v>
      </c>
      <c r="K26" s="54">
        <f t="shared" si="7"/>
        <v>1</v>
      </c>
      <c r="L26" s="8">
        <f t="shared" si="7"/>
        <v>40</v>
      </c>
      <c r="M26" s="48">
        <f t="shared" si="7"/>
        <v>1</v>
      </c>
      <c r="N26" s="36">
        <f t="shared" si="7"/>
        <v>55</v>
      </c>
      <c r="O26" s="54">
        <f t="shared" si="7"/>
        <v>1</v>
      </c>
      <c r="P26" s="8">
        <f t="shared" si="7"/>
        <v>0</v>
      </c>
      <c r="Q26" s="48">
        <f t="shared" si="7"/>
        <v>0</v>
      </c>
      <c r="R26" s="36">
        <f t="shared" si="7"/>
        <v>16</v>
      </c>
      <c r="S26" s="54">
        <f t="shared" si="7"/>
        <v>1</v>
      </c>
      <c r="T26" s="28">
        <f t="shared" si="7"/>
        <v>245</v>
      </c>
      <c r="U26" s="11">
        <f t="shared" si="7"/>
        <v>1</v>
      </c>
    </row>
    <row r="27" spans="1:21" ht="15.75" thickBot="1" x14ac:dyDescent="0.3">
      <c r="A27" s="12">
        <v>24</v>
      </c>
      <c r="B27" s="43" t="s">
        <v>38</v>
      </c>
      <c r="C27" s="40">
        <v>2017</v>
      </c>
      <c r="D27" s="32">
        <f t="shared" ref="D27:U27" si="8">SUM(D11,D19)</f>
        <v>0</v>
      </c>
      <c r="E27" s="44">
        <f t="shared" si="8"/>
        <v>0</v>
      </c>
      <c r="F27" s="37">
        <f t="shared" si="8"/>
        <v>0</v>
      </c>
      <c r="G27" s="56">
        <f t="shared" si="8"/>
        <v>0</v>
      </c>
      <c r="H27" s="33">
        <f t="shared" si="8"/>
        <v>20</v>
      </c>
      <c r="I27" s="44">
        <f t="shared" si="8"/>
        <v>1</v>
      </c>
      <c r="J27" s="37">
        <f t="shared" si="8"/>
        <v>0</v>
      </c>
      <c r="K27" s="56">
        <f t="shared" si="8"/>
        <v>0</v>
      </c>
      <c r="L27" s="33">
        <f t="shared" si="8"/>
        <v>21</v>
      </c>
      <c r="M27" s="44">
        <f t="shared" si="8"/>
        <v>1</v>
      </c>
      <c r="N27" s="37">
        <f t="shared" si="8"/>
        <v>45</v>
      </c>
      <c r="O27" s="56">
        <f t="shared" si="8"/>
        <v>1</v>
      </c>
      <c r="P27" s="33">
        <f t="shared" si="8"/>
        <v>0</v>
      </c>
      <c r="Q27" s="44">
        <f t="shared" si="8"/>
        <v>0</v>
      </c>
      <c r="R27" s="37">
        <f t="shared" si="8"/>
        <v>8</v>
      </c>
      <c r="S27" s="56">
        <f t="shared" si="8"/>
        <v>1</v>
      </c>
      <c r="T27" s="29">
        <f t="shared" si="8"/>
        <v>94</v>
      </c>
      <c r="U27" s="14">
        <f t="shared" si="8"/>
        <v>1</v>
      </c>
    </row>
    <row r="28" spans="1:21" x14ac:dyDescent="0.25">
      <c r="A28" s="10">
        <v>25</v>
      </c>
      <c r="B28" s="3"/>
      <c r="C28" s="3"/>
      <c r="D28" s="2"/>
    </row>
    <row r="29" spans="1:21" x14ac:dyDescent="0.25">
      <c r="A29" s="10">
        <v>26</v>
      </c>
      <c r="B29" s="4" t="s">
        <v>34</v>
      </c>
      <c r="C29" s="3"/>
      <c r="D29" s="2"/>
    </row>
    <row r="30" spans="1:21" x14ac:dyDescent="0.25">
      <c r="A30" s="10">
        <v>27</v>
      </c>
      <c r="B30" s="4" t="s">
        <v>35</v>
      </c>
      <c r="C30" s="3"/>
      <c r="D30" s="2"/>
    </row>
    <row r="31" spans="1:21" x14ac:dyDescent="0.25">
      <c r="A31" s="62">
        <v>28</v>
      </c>
    </row>
    <row r="32" spans="1:21" ht="75" x14ac:dyDescent="0.25">
      <c r="A32" s="10">
        <v>29</v>
      </c>
      <c r="B32" s="1" t="s">
        <v>0</v>
      </c>
    </row>
    <row r="33" spans="1:3" x14ac:dyDescent="0.25">
      <c r="A33" s="10">
        <v>30</v>
      </c>
      <c r="B33" s="1" t="s">
        <v>1</v>
      </c>
    </row>
    <row r="34" spans="1:3" x14ac:dyDescent="0.25">
      <c r="A34" s="62">
        <v>31</v>
      </c>
    </row>
    <row r="35" spans="1:3" x14ac:dyDescent="0.25">
      <c r="A35" s="10">
        <v>32</v>
      </c>
      <c r="B35" t="s">
        <v>2</v>
      </c>
      <c r="C35" t="s">
        <v>3</v>
      </c>
    </row>
    <row r="36" spans="1:3" x14ac:dyDescent="0.25">
      <c r="A36" s="10">
        <v>33</v>
      </c>
    </row>
    <row r="37" spans="1:3" x14ac:dyDescent="0.25">
      <c r="A37" s="62">
        <v>34</v>
      </c>
      <c r="B37" t="s">
        <v>4</v>
      </c>
      <c r="C37" t="s">
        <v>5</v>
      </c>
    </row>
    <row r="38" spans="1:3" x14ac:dyDescent="0.25">
      <c r="A38" s="10">
        <v>35</v>
      </c>
    </row>
    <row r="39" spans="1:3" x14ac:dyDescent="0.25">
      <c r="A39" s="10">
        <v>36</v>
      </c>
      <c r="B39" t="s">
        <v>6</v>
      </c>
      <c r="C39" t="s">
        <v>7</v>
      </c>
    </row>
    <row r="40" spans="1:3" x14ac:dyDescent="0.25">
      <c r="A40" s="62">
        <v>37</v>
      </c>
    </row>
    <row r="41" spans="1:3" x14ac:dyDescent="0.25">
      <c r="A41" s="10">
        <v>38</v>
      </c>
      <c r="B41" t="s">
        <v>8</v>
      </c>
    </row>
    <row r="42" spans="1:3" x14ac:dyDescent="0.25">
      <c r="A42" s="10">
        <v>39</v>
      </c>
    </row>
    <row r="43" spans="1:3" x14ac:dyDescent="0.25">
      <c r="A43" s="62">
        <v>40</v>
      </c>
      <c r="B43" t="s">
        <v>9</v>
      </c>
      <c r="C43" t="s">
        <v>10</v>
      </c>
    </row>
    <row r="44" spans="1:3" x14ac:dyDescent="0.25">
      <c r="A44" s="10">
        <v>41</v>
      </c>
    </row>
    <row r="45" spans="1:3" x14ac:dyDescent="0.25">
      <c r="A45" s="10">
        <v>42</v>
      </c>
    </row>
    <row r="46" spans="1:3" x14ac:dyDescent="0.25">
      <c r="A46" s="62">
        <v>43</v>
      </c>
    </row>
    <row r="47" spans="1:3" x14ac:dyDescent="0.25">
      <c r="A47" s="10">
        <v>44</v>
      </c>
    </row>
    <row r="48" spans="1:3" x14ac:dyDescent="0.25">
      <c r="A48" s="10">
        <v>45</v>
      </c>
    </row>
    <row r="49" spans="1:3" x14ac:dyDescent="0.25">
      <c r="A49" s="62">
        <v>46</v>
      </c>
    </row>
    <row r="50" spans="1:3" x14ac:dyDescent="0.25">
      <c r="A50" s="10">
        <v>47</v>
      </c>
    </row>
    <row r="51" spans="1:3" x14ac:dyDescent="0.25">
      <c r="A51" s="10">
        <v>48</v>
      </c>
    </row>
    <row r="52" spans="1:3" x14ac:dyDescent="0.25">
      <c r="A52" s="62">
        <v>49</v>
      </c>
      <c r="B52" t="s">
        <v>11</v>
      </c>
      <c r="C52" t="s">
        <v>39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ES332M16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2018-10-22T14:42:45Z</dcterms:modified>
</cp:coreProperties>
</file>