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740" windowHeight="9720"/>
  </bookViews>
  <sheets>
    <sheet name="Sheet1" sheetId="2" r:id="rId1"/>
  </sheets>
  <definedNames>
    <definedName name="_xlnm._FilterDatabase" localSheetId="0" hidden="1">Sheet1!$A$3:$R$3</definedName>
  </definedNames>
  <calcPr calcId="162913" iterateDelta="1E-4"/>
</workbook>
</file>

<file path=xl/calcChain.xml><?xml version="1.0" encoding="utf-8"?>
<calcChain xmlns="http://schemas.openxmlformats.org/spreadsheetml/2006/main">
  <c r="O8" i="2" l="1"/>
  <c r="M8" i="2"/>
  <c r="K8" i="2"/>
  <c r="I8" i="2"/>
  <c r="G8" i="2"/>
  <c r="E8" i="2"/>
  <c r="C8" i="2"/>
  <c r="D6" i="2" s="1"/>
  <c r="Q4" i="2"/>
  <c r="M5" i="2" s="1"/>
  <c r="I5" i="2" l="1"/>
  <c r="D4" i="2"/>
  <c r="D8" i="2" s="1"/>
  <c r="K5" i="2"/>
  <c r="H6" i="2"/>
  <c r="H4" i="2"/>
  <c r="Q6" i="2"/>
  <c r="Q8" i="2" l="1"/>
  <c r="G9" i="2" s="1"/>
  <c r="G7" i="2"/>
  <c r="I7" i="2"/>
  <c r="R4" i="2"/>
  <c r="C5" i="2"/>
  <c r="O7" i="2"/>
  <c r="M7" i="2"/>
  <c r="K7" i="2"/>
  <c r="E7" i="2"/>
  <c r="C7" i="2"/>
  <c r="O5" i="2"/>
  <c r="G5" i="2"/>
  <c r="E5" i="2"/>
  <c r="Q5" i="2" l="1"/>
  <c r="Q7" i="2"/>
  <c r="C9" i="2"/>
  <c r="E9" i="2"/>
  <c r="O9" i="2"/>
  <c r="M9" i="2"/>
  <c r="K9" i="2"/>
  <c r="I9" i="2"/>
  <c r="L6" i="2"/>
  <c r="L4" i="2"/>
  <c r="L8" i="2" s="1"/>
  <c r="R6" i="2"/>
  <c r="R8" i="2" s="1"/>
  <c r="P4" i="2"/>
  <c r="P6" i="2"/>
  <c r="N4" i="2"/>
  <c r="N6" i="2"/>
  <c r="J4" i="2"/>
  <c r="J6" i="2"/>
  <c r="H8" i="2"/>
  <c r="F6" i="2"/>
  <c r="F4" i="2"/>
  <c r="F8" i="2" s="1"/>
  <c r="P8" i="2" l="1"/>
  <c r="J8" i="2"/>
  <c r="N8" i="2"/>
  <c r="Q9" i="2"/>
</calcChain>
</file>

<file path=xl/sharedStrings.xml><?xml version="1.0" encoding="utf-8"?>
<sst xmlns="http://schemas.openxmlformats.org/spreadsheetml/2006/main" count="46" uniqueCount="42">
  <si>
    <t>Productive forest land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</si>
  <si>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</si>
  <si>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</si>
  <si>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Productive forest land:</t>
  </si>
  <si>
    <t>Latest update:</t>
  </si>
  <si>
    <t>20180831 08:00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</si>
  <si>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</si>
  <si>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</si>
  <si>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</si>
  <si>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</si>
  <si>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</si>
  <si>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</si>
  <si>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</si>
  <si>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t>Sum per Region</t>
  </si>
  <si>
    <t>Østfold, Akershus,
Oslo and
Hedmark
(in %)</t>
  </si>
  <si>
    <t>Finnmark
(in %)</t>
  </si>
  <si>
    <t>Total
(in %)</t>
  </si>
  <si>
    <t>Region in % of all Regions</t>
  </si>
  <si>
    <t>Sør-Trøndelag
and
Nord- Trøndelag
(in %)</t>
  </si>
  <si>
    <t>Nordland
and
Troms
(in %)</t>
  </si>
  <si>
    <t>Oppland,
Buskerud
and
Vestfold
(in %)</t>
  </si>
  <si>
    <t>Telemark,
Aust-Agder
and
Vest-Agder
(in %)</t>
  </si>
  <si>
    <t>Rogaland,
Hordaland,
Sogn og Fjordane and
Møre og Romsdal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</si>
  <si>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</si>
  <si>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'Productive Forest Land' without 'National &amp; Nature Reserves Forest', but include forest above the coniferous forest line and also forest of Finnmark region.</t>
    </r>
  </si>
  <si>
    <t>Other type of land</t>
  </si>
  <si>
    <r>
      <t>Oppland,
Buskerud
and
Vestfold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</si>
  <si>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Østfold,
Akershus,
Oslo and
Hedmark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</si>
  <si>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Telemark,
Aust-Agder
and
Vest-Agder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</si>
  <si>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</si>
  <si>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Sør-Trøndelag
and
Nord- Trøndelag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</si>
  <si>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Nordland
and
Troms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</si>
  <si>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Finnmark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</si>
  <si>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Total
(1000 km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</si>
  <si>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t>Sums checked by JRC: 10-2018</t>
  </si>
  <si>
    <t>Percentages calculated by JRC: 10-2018</t>
  </si>
  <si>
    <t>Other type of land:</t>
  </si>
  <si>
    <t>Hanne Berit Haanæs, Statistics Norway</t>
  </si>
  <si>
    <t xml:space="preserve"> +47 6288 5238</t>
  </si>
  <si>
    <t>hbh@ssb.no</t>
  </si>
  <si>
    <t>Table 06290: Growing stock under bark in 1000 m³ (original) &amp; percent (calculated) for Productive Forest and Other Land types by region - Reference year 2015 (Average 2013-2017)</t>
  </si>
  <si>
    <t>Land use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</si>
</sst>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i/>
      <sz val="10"/>
      <color theme="3" tint="0.39997558519241921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73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4" fontId="0" fillId="0" borderId="0" xfId="0" applyNumberFormat="1" applyFill="1" applyProtection="1"/>
    <xf numFmtId="4" fontId="0" fillId="0" borderId="0" xfId="0" applyNumberFormat="1" applyFill="1" applyAlignment="1" applyProtection="1">
      <alignment wrapText="1"/>
    </xf>
    <xf numFmtId="4" fontId="0" fillId="0" borderId="0" xfId="0" applyNumberFormat="1" applyFill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2" fontId="0" fillId="0" borderId="0" xfId="0" applyNumberFormat="1" applyFill="1" applyAlignment="1" applyProtection="1">
      <alignment wrapText="1"/>
    </xf>
    <xf numFmtId="164" fontId="7" fillId="0" borderId="0" xfId="1" applyNumberFormat="1" applyFont="1" applyFill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10" fontId="7" fillId="0" borderId="1" xfId="1" applyNumberFormat="1" applyFont="1" applyFill="1" applyBorder="1" applyAlignment="1" applyProtection="1">
      <alignment wrapText="1"/>
    </xf>
    <xf numFmtId="10" fontId="0" fillId="0" borderId="1" xfId="1" applyNumberFormat="1" applyFont="1" applyFill="1" applyBorder="1" applyAlignment="1" applyProtection="1">
      <alignment wrapText="1"/>
    </xf>
    <xf numFmtId="10" fontId="3" fillId="0" borderId="1" xfId="1" applyNumberFormat="1" applyFont="1" applyFill="1" applyBorder="1" applyAlignment="1" applyProtection="1">
      <alignment wrapText="1"/>
    </xf>
    <xf numFmtId="10" fontId="6" fillId="0" borderId="1" xfId="1" applyNumberFormat="1" applyFont="1" applyFill="1" applyBorder="1" applyAlignment="1" applyProtection="1">
      <alignment wrapText="1"/>
    </xf>
    <xf numFmtId="0" fontId="0" fillId="0" borderId="0" xfId="0" applyFill="1" applyAlignment="1" applyProtection="1">
      <alignment horizontal="center"/>
    </xf>
    <xf numFmtId="3" fontId="0" fillId="2" borderId="1" xfId="0" applyNumberFormat="1" applyFill="1" applyBorder="1" applyAlignment="1" applyProtection="1">
      <alignment wrapText="1"/>
    </xf>
    <xf numFmtId="10" fontId="3" fillId="2" borderId="1" xfId="1" applyNumberFormat="1" applyFont="1" applyFill="1" applyBorder="1" applyAlignment="1" applyProtection="1">
      <alignment wrapText="1"/>
    </xf>
    <xf numFmtId="10" fontId="7" fillId="2" borderId="1" xfId="1" applyNumberFormat="1" applyFont="1" applyFill="1" applyBorder="1" applyAlignment="1" applyProtection="1">
      <alignment wrapText="1"/>
    </xf>
    <xf numFmtId="10" fontId="6" fillId="2" borderId="1" xfId="1" applyNumberFormat="1" applyFont="1" applyFill="1" applyBorder="1" applyAlignment="1" applyProtection="1">
      <alignment wrapText="1"/>
    </xf>
    <xf numFmtId="10" fontId="0" fillId="2" borderId="1" xfId="1" applyNumberFormat="1" applyFont="1" applyFill="1" applyBorder="1" applyAlignment="1" applyProtection="1">
      <alignment wrapText="1"/>
    </xf>
    <xf numFmtId="0" fontId="0" fillId="0" borderId="2" xfId="0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wrapText="1"/>
    </xf>
    <xf numFmtId="10" fontId="7" fillId="0" borderId="3" xfId="1" applyNumberFormat="1" applyFont="1" applyFill="1" applyBorder="1" applyAlignment="1" applyProtection="1">
      <alignment wrapText="1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5" fillId="0" borderId="13" xfId="0" applyFont="1" applyFill="1" applyBorder="1" applyProtection="1"/>
    <xf numFmtId="0" fontId="5" fillId="0" borderId="14" xfId="0" applyFont="1" applyFill="1" applyBorder="1" applyProtection="1"/>
    <xf numFmtId="0" fontId="2" fillId="0" borderId="17" xfId="0" applyFont="1" applyFill="1" applyBorder="1" applyProtection="1"/>
    <xf numFmtId="3" fontId="0" fillId="0" borderId="18" xfId="0" applyNumberFormat="1" applyFill="1" applyBorder="1" applyAlignment="1" applyProtection="1">
      <alignment wrapText="1"/>
    </xf>
    <xf numFmtId="10" fontId="3" fillId="0" borderId="19" xfId="1" applyNumberFormat="1" applyFont="1" applyFill="1" applyBorder="1" applyAlignment="1" applyProtection="1">
      <alignment wrapText="1"/>
    </xf>
    <xf numFmtId="3" fontId="0" fillId="2" borderId="19" xfId="0" applyNumberFormat="1" applyFill="1" applyBorder="1" applyAlignment="1" applyProtection="1">
      <alignment wrapText="1"/>
    </xf>
    <xf numFmtId="10" fontId="3" fillId="2" borderId="19" xfId="1" applyNumberFormat="1" applyFont="1" applyFill="1" applyBorder="1" applyAlignment="1" applyProtection="1">
      <alignment wrapText="1"/>
    </xf>
    <xf numFmtId="3" fontId="0" fillId="0" borderId="19" xfId="0" applyNumberFormat="1" applyFill="1" applyBorder="1" applyAlignment="1" applyProtection="1">
      <alignment wrapText="1"/>
    </xf>
    <xf numFmtId="10" fontId="0" fillId="0" borderId="19" xfId="1" applyNumberFormat="1" applyFont="1" applyFill="1" applyBorder="1" applyAlignment="1" applyProtection="1">
      <alignment wrapText="1"/>
    </xf>
    <xf numFmtId="10" fontId="0" fillId="2" borderId="19" xfId="1" applyNumberFormat="1" applyFont="1" applyFill="1" applyBorder="1" applyAlignment="1" applyProtection="1">
      <alignment wrapText="1"/>
    </xf>
    <xf numFmtId="3" fontId="2" fillId="0" borderId="24" xfId="0" applyNumberFormat="1" applyFont="1" applyFill="1" applyBorder="1" applyAlignment="1" applyProtection="1">
      <alignment wrapText="1"/>
    </xf>
    <xf numFmtId="10" fontId="2" fillId="0" borderId="25" xfId="1" applyNumberFormat="1" applyFont="1" applyFill="1" applyBorder="1" applyAlignment="1" applyProtection="1">
      <alignment wrapText="1"/>
    </xf>
    <xf numFmtId="3" fontId="2" fillId="2" borderId="25" xfId="0" applyNumberFormat="1" applyFont="1" applyFill="1" applyBorder="1" applyAlignment="1" applyProtection="1">
      <alignment wrapText="1"/>
    </xf>
    <xf numFmtId="10" fontId="2" fillId="2" borderId="25" xfId="1" applyNumberFormat="1" applyFont="1" applyFill="1" applyBorder="1" applyAlignment="1" applyProtection="1">
      <alignment wrapText="1"/>
    </xf>
    <xf numFmtId="3" fontId="2" fillId="0" borderId="25" xfId="0" applyNumberFormat="1" applyFont="1" applyFill="1" applyBorder="1" applyAlignment="1" applyProtection="1">
      <alignment wrapText="1"/>
    </xf>
    <xf numFmtId="10" fontId="2" fillId="2" borderId="26" xfId="1" applyNumberFormat="1" applyFont="1" applyFill="1" applyBorder="1" applyAlignment="1" applyProtection="1">
      <alignment wrapText="1"/>
    </xf>
    <xf numFmtId="10" fontId="5" fillId="0" borderId="10" xfId="1" applyNumberFormat="1" applyFont="1" applyFill="1" applyBorder="1" applyAlignment="1" applyProtection="1">
      <alignment wrapText="1"/>
    </xf>
    <xf numFmtId="10" fontId="5" fillId="0" borderId="8" xfId="1" applyNumberFormat="1" applyFont="1" applyFill="1" applyBorder="1" applyAlignment="1" applyProtection="1">
      <alignment wrapText="1"/>
    </xf>
    <xf numFmtId="10" fontId="5" fillId="2" borderId="8" xfId="1" applyNumberFormat="1" applyFont="1" applyFill="1" applyBorder="1" applyAlignment="1" applyProtection="1">
      <alignment wrapText="1"/>
    </xf>
    <xf numFmtId="164" fontId="2" fillId="2" borderId="9" xfId="1" applyNumberFormat="1" applyFont="1" applyFill="1" applyBorder="1" applyAlignment="1" applyProtection="1">
      <alignment wrapText="1"/>
    </xf>
    <xf numFmtId="10" fontId="0" fillId="0" borderId="28" xfId="1" applyNumberFormat="1" applyFont="1" applyFill="1" applyBorder="1" applyAlignment="1" applyProtection="1">
      <alignment wrapText="1"/>
    </xf>
    <xf numFmtId="10" fontId="7" fillId="0" borderId="2" xfId="1" applyNumberFormat="1" applyFont="1" applyFill="1" applyBorder="1" applyAlignment="1" applyProtection="1">
      <alignment wrapText="1"/>
    </xf>
    <xf numFmtId="10" fontId="0" fillId="0" borderId="2" xfId="1" applyNumberFormat="1" applyFont="1" applyFill="1" applyBorder="1" applyAlignment="1" applyProtection="1">
      <alignment wrapText="1"/>
    </xf>
    <xf numFmtId="10" fontId="2" fillId="0" borderId="29" xfId="1" applyNumberFormat="1" applyFont="1" applyFill="1" applyBorder="1" applyAlignment="1" applyProtection="1">
      <alignment wrapText="1"/>
    </xf>
    <xf numFmtId="10" fontId="5" fillId="0" borderId="30" xfId="1" applyNumberFormat="1" applyFont="1" applyFill="1" applyBorder="1" applyAlignment="1" applyProtection="1">
      <alignment wrapText="1"/>
    </xf>
    <xf numFmtId="3" fontId="2" fillId="2" borderId="33" xfId="0" applyNumberFormat="1" applyFont="1" applyFill="1" applyBorder="1" applyAlignment="1" applyProtection="1">
      <alignment wrapText="1"/>
    </xf>
    <xf numFmtId="10" fontId="5" fillId="2" borderId="7" xfId="1" applyNumberFormat="1" applyFont="1" applyFill="1" applyBorder="1" applyAlignment="1" applyProtection="1">
      <alignment wrapText="1"/>
    </xf>
    <xf numFmtId="3" fontId="2" fillId="2" borderId="32" xfId="0" applyNumberFormat="1" applyFont="1" applyFill="1" applyBorder="1" applyAlignment="1" applyProtection="1">
      <alignment wrapText="1"/>
    </xf>
    <xf numFmtId="10" fontId="2" fillId="2" borderId="20" xfId="1" applyNumberFormat="1" applyFont="1" applyFill="1" applyBorder="1" applyAlignment="1" applyProtection="1">
      <alignment wrapText="1"/>
    </xf>
    <xf numFmtId="10" fontId="5" fillId="2" borderId="5" xfId="1" applyNumberFormat="1" applyFont="1" applyFill="1" applyBorder="1" applyAlignment="1" applyProtection="1">
      <alignment wrapText="1"/>
    </xf>
    <xf numFmtId="10" fontId="2" fillId="2" borderId="6" xfId="1" applyNumberFormat="1" applyFont="1" applyFill="1" applyBorder="1" applyAlignment="1" applyProtection="1">
      <alignment wrapText="1"/>
    </xf>
    <xf numFmtId="3" fontId="2" fillId="2" borderId="5" xfId="0" applyNumberFormat="1" applyFont="1" applyFill="1" applyBorder="1" applyAlignment="1" applyProtection="1">
      <alignment wrapText="1"/>
    </xf>
    <xf numFmtId="0" fontId="5" fillId="0" borderId="0" xfId="0" applyFont="1" applyFill="1" applyBorder="1" applyProtection="1"/>
    <xf numFmtId="0" fontId="0" fillId="0" borderId="0" xfId="0"/>
    <xf numFmtId="0" fontId="2" fillId="0" borderId="2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vertical="top"/>
    </xf>
    <xf numFmtId="0" fontId="2" fillId="0" borderId="21" xfId="0" applyFont="1" applyFill="1" applyBorder="1" applyAlignment="1" applyProtection="1">
      <alignment vertical="top" wrapText="1"/>
    </xf>
    <xf numFmtId="0" fontId="2" fillId="0" borderId="22" xfId="0" applyFont="1" applyFill="1" applyBorder="1" applyAlignment="1" applyProtection="1">
      <alignment vertical="top" wrapText="1"/>
    </xf>
    <xf numFmtId="0" fontId="2" fillId="2" borderId="22" xfId="0" applyFont="1" applyFill="1" applyBorder="1" applyAlignment="1" applyProtection="1">
      <alignment vertical="top" wrapText="1"/>
    </xf>
    <xf numFmtId="0" fontId="2" fillId="0" borderId="27" xfId="0" applyFont="1" applyFill="1" applyBorder="1" applyAlignment="1" applyProtection="1">
      <alignment vertical="top" wrapText="1"/>
    </xf>
    <xf numFmtId="0" fontId="2" fillId="2" borderId="31" xfId="0" applyFont="1" applyFill="1" applyBorder="1" applyAlignment="1" applyProtection="1">
      <alignment vertical="top" wrapText="1"/>
    </xf>
    <xf numFmtId="0" fontId="2" fillId="2" borderId="23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" fillId="0" borderId="11" xfId="0" applyFont="1" applyFill="1" applyBorder="1" applyAlignment="1" applyProtection="1">
      <alignment horizontal="center"/>
    </xf>
    <xf numFmtId="0" fontId="1" fillId="0" borderId="15" xfId="0" applyFont="1" applyFill="1" applyBorder="1" applyAlignment="1" applyProtection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0" fillId="0" borderId="34" xfId="0" applyFont="1" applyFill="1" applyBorder="1" applyAlignment="1" applyProtection="1">
      <alignment horizontal="center" wrapText="1"/>
    </xf>
    <xf numFmtId="0" fontId="0" fillId="0" borderId="35" xfId="0" applyFont="1" applyFill="1" applyBorder="1" applyAlignment="1" applyProtection="1">
      <alignment horizontal="center" wrapText="1"/>
    </xf>
    <xf numFmtId="0" fontId="0" fillId="0" borderId="36" xfId="0" applyFont="1" applyFill="1" applyBorder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9.140625" style="13"/>
    <col min="2" max="2" width="31.7109375" customWidth="1"/>
    <col min="3" max="3" width="11.7109375" customWidth="1"/>
    <col min="4" max="8" width="11.7109375" style="1" customWidth="1"/>
    <col min="9" max="10" width="19.7109375" style="1" customWidth="1"/>
    <col min="11" max="12" width="17.7109375" style="1" customWidth="1"/>
    <col min="13" max="18" width="11.7109375" style="1" customWidth="1"/>
    <col min="19" max="19" width="15.7109375" customWidth="1"/>
  </cols>
  <sheetData>
    <row r="1" spans="1:19" ht="19.5" thickBot="1" x14ac:dyDescent="0.35">
      <c r="B1" s="67" t="s">
        <v>40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</row>
    <row r="2" spans="1:19" ht="63.75" customHeight="1" thickBot="1" x14ac:dyDescent="0.3">
      <c r="B2" s="70" t="s">
        <v>24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</row>
    <row r="3" spans="1:19" s="66" customFormat="1" ht="79.5" customHeight="1" thickBot="1" x14ac:dyDescent="0.3">
      <c r="A3" s="58" t="s">
        <v>23</v>
      </c>
      <c r="B3" s="59" t="s">
        <v>41</v>
      </c>
      <c r="C3" s="60" t="s">
        <v>27</v>
      </c>
      <c r="D3" s="61" t="s">
        <v>14</v>
      </c>
      <c r="E3" s="62" t="s">
        <v>26</v>
      </c>
      <c r="F3" s="62" t="s">
        <v>20</v>
      </c>
      <c r="G3" s="61" t="s">
        <v>28</v>
      </c>
      <c r="H3" s="61" t="s">
        <v>21</v>
      </c>
      <c r="I3" s="62" t="s">
        <v>29</v>
      </c>
      <c r="J3" s="62" t="s">
        <v>22</v>
      </c>
      <c r="K3" s="61" t="s">
        <v>30</v>
      </c>
      <c r="L3" s="61" t="s">
        <v>18</v>
      </c>
      <c r="M3" s="62" t="s">
        <v>31</v>
      </c>
      <c r="N3" s="62" t="s">
        <v>19</v>
      </c>
      <c r="O3" s="61" t="s">
        <v>32</v>
      </c>
      <c r="P3" s="63" t="s">
        <v>15</v>
      </c>
      <c r="Q3" s="64" t="s">
        <v>33</v>
      </c>
      <c r="R3" s="65" t="s">
        <v>16</v>
      </c>
    </row>
    <row r="4" spans="1:19" x14ac:dyDescent="0.25">
      <c r="A4" s="19">
        <v>1</v>
      </c>
      <c r="B4" s="26" t="s">
        <v>0</v>
      </c>
      <c r="C4" s="27">
        <v>237337</v>
      </c>
      <c r="D4" s="28">
        <f>C4/C$8</f>
        <v>0.94051841313746543</v>
      </c>
      <c r="E4" s="29">
        <v>173051</v>
      </c>
      <c r="F4" s="30">
        <f>E4/E$8</f>
        <v>0.90497432303814418</v>
      </c>
      <c r="G4" s="31">
        <v>151981</v>
      </c>
      <c r="H4" s="32">
        <f>G4/G$8</f>
        <v>0.87379048254212832</v>
      </c>
      <c r="I4" s="29">
        <v>124822</v>
      </c>
      <c r="J4" s="33">
        <f>I4/I$8</f>
        <v>0.8808208254828489</v>
      </c>
      <c r="K4" s="31">
        <v>100306</v>
      </c>
      <c r="L4" s="32">
        <f>K4/K$8</f>
        <v>0.85684753639035061</v>
      </c>
      <c r="M4" s="29">
        <v>62315</v>
      </c>
      <c r="N4" s="33">
        <f>M4/M$8</f>
        <v>0.84868913857677908</v>
      </c>
      <c r="O4" s="31">
        <v>9233</v>
      </c>
      <c r="P4" s="44">
        <f>O4/O$8</f>
        <v>0.60683535984226089</v>
      </c>
      <c r="Q4" s="51">
        <f>SUM(C4,E4,G4,I4,K4,M4,O4)</f>
        <v>859045</v>
      </c>
      <c r="R4" s="52">
        <f>Q4/Q$8</f>
        <v>0.89027864572807813</v>
      </c>
    </row>
    <row r="5" spans="1:19" x14ac:dyDescent="0.25">
      <c r="A5" s="19">
        <v>2</v>
      </c>
      <c r="B5" s="24" t="s">
        <v>17</v>
      </c>
      <c r="C5" s="21">
        <f>C4/$Q4</f>
        <v>0.27628005517755183</v>
      </c>
      <c r="D5" s="12"/>
      <c r="E5" s="16">
        <f>E4/$Q4</f>
        <v>0.20144579154759062</v>
      </c>
      <c r="F5" s="17"/>
      <c r="G5" s="9">
        <f>G4/$Q4</f>
        <v>0.17691855490690242</v>
      </c>
      <c r="H5" s="9"/>
      <c r="I5" s="16">
        <f>I4/$Q4</f>
        <v>0.1453032146162308</v>
      </c>
      <c r="J5" s="16"/>
      <c r="K5" s="9">
        <f>K4/$Q4</f>
        <v>0.11676454667683299</v>
      </c>
      <c r="L5" s="9"/>
      <c r="M5" s="16">
        <f>M4/$Q4</f>
        <v>7.2539855304436907E-2</v>
      </c>
      <c r="N5" s="16"/>
      <c r="O5" s="9">
        <f>O4/$Q4</f>
        <v>1.07479817704544E-2</v>
      </c>
      <c r="P5" s="45"/>
      <c r="Q5" s="53">
        <f t="shared" ref="Q5:Q7" si="0">SUM(C5,E5,G5,I5,K5,M5,O5)</f>
        <v>1</v>
      </c>
      <c r="R5" s="54"/>
    </row>
    <row r="6" spans="1:19" x14ac:dyDescent="0.25">
      <c r="A6" s="19">
        <v>3</v>
      </c>
      <c r="B6" s="23" t="s">
        <v>25</v>
      </c>
      <c r="C6" s="20">
        <v>15010</v>
      </c>
      <c r="D6" s="11">
        <f>C6/C$8</f>
        <v>5.9481586862534526E-2</v>
      </c>
      <c r="E6" s="14">
        <v>18171</v>
      </c>
      <c r="F6" s="15">
        <f>E6/E$8</f>
        <v>9.5025676961855848E-2</v>
      </c>
      <c r="G6" s="8">
        <v>21952</v>
      </c>
      <c r="H6" s="10">
        <f>G6/G$8</f>
        <v>0.12620951745787171</v>
      </c>
      <c r="I6" s="14">
        <v>16889</v>
      </c>
      <c r="J6" s="18">
        <f>I6/I$8</f>
        <v>0.1191791745171511</v>
      </c>
      <c r="K6" s="8">
        <v>16758</v>
      </c>
      <c r="L6" s="10">
        <f>K6/K$8</f>
        <v>0.14315246360964942</v>
      </c>
      <c r="M6" s="14">
        <v>11110</v>
      </c>
      <c r="N6" s="18">
        <f>M6/M$8</f>
        <v>0.15131086142322098</v>
      </c>
      <c r="O6" s="8">
        <v>5982</v>
      </c>
      <c r="P6" s="46">
        <f>O6/O$8</f>
        <v>0.39316464015773905</v>
      </c>
      <c r="Q6" s="55">
        <f t="shared" si="0"/>
        <v>105872</v>
      </c>
      <c r="R6" s="54">
        <f>Q6/Q$8</f>
        <v>0.10972135427192184</v>
      </c>
    </row>
    <row r="7" spans="1:19" ht="15.75" thickBot="1" x14ac:dyDescent="0.3">
      <c r="A7" s="19">
        <v>4</v>
      </c>
      <c r="B7" s="24" t="s">
        <v>17</v>
      </c>
      <c r="C7" s="21">
        <f>C6/$Q6</f>
        <v>0.14177497355296961</v>
      </c>
      <c r="D7" s="12"/>
      <c r="E7" s="16">
        <f>E6/$Q6</f>
        <v>0.17163178177421792</v>
      </c>
      <c r="F7" s="17"/>
      <c r="G7" s="9">
        <f>G6/$Q6</f>
        <v>0.20734471815021913</v>
      </c>
      <c r="H7" s="9"/>
      <c r="I7" s="16">
        <f>I6/$Q6</f>
        <v>0.15952282000906756</v>
      </c>
      <c r="J7" s="16"/>
      <c r="K7" s="9">
        <f>K6/$Q6</f>
        <v>0.15828547680217622</v>
      </c>
      <c r="L7" s="9"/>
      <c r="M7" s="16">
        <f>M6/$Q6</f>
        <v>0.10493803838597551</v>
      </c>
      <c r="N7" s="16"/>
      <c r="O7" s="9">
        <f>O6/$Q6</f>
        <v>5.6502191325374033E-2</v>
      </c>
      <c r="P7" s="45"/>
      <c r="Q7" s="53">
        <f t="shared" si="0"/>
        <v>1</v>
      </c>
      <c r="R7" s="54"/>
    </row>
    <row r="8" spans="1:19" x14ac:dyDescent="0.25">
      <c r="A8" s="19">
        <v>5</v>
      </c>
      <c r="B8" s="22" t="s">
        <v>13</v>
      </c>
      <c r="C8" s="34">
        <f>SUM(C4,C6)</f>
        <v>252347</v>
      </c>
      <c r="D8" s="35">
        <f>SUM(D4,D6)</f>
        <v>1</v>
      </c>
      <c r="E8" s="36">
        <f t="shared" ref="E8:R8" si="1">SUM(E4,E6)</f>
        <v>191222</v>
      </c>
      <c r="F8" s="37">
        <f t="shared" si="1"/>
        <v>1</v>
      </c>
      <c r="G8" s="38">
        <f t="shared" si="1"/>
        <v>173933</v>
      </c>
      <c r="H8" s="35">
        <f t="shared" si="1"/>
        <v>1</v>
      </c>
      <c r="I8" s="36">
        <f t="shared" si="1"/>
        <v>141711</v>
      </c>
      <c r="J8" s="37">
        <f t="shared" si="1"/>
        <v>1</v>
      </c>
      <c r="K8" s="38">
        <f t="shared" si="1"/>
        <v>117064</v>
      </c>
      <c r="L8" s="35">
        <f t="shared" si="1"/>
        <v>1</v>
      </c>
      <c r="M8" s="36">
        <f t="shared" si="1"/>
        <v>73425</v>
      </c>
      <c r="N8" s="37">
        <f t="shared" si="1"/>
        <v>1</v>
      </c>
      <c r="O8" s="38">
        <f t="shared" si="1"/>
        <v>15215</v>
      </c>
      <c r="P8" s="47">
        <f t="shared" si="1"/>
        <v>1</v>
      </c>
      <c r="Q8" s="49">
        <f t="shared" si="1"/>
        <v>964917</v>
      </c>
      <c r="R8" s="39">
        <f t="shared" si="1"/>
        <v>1</v>
      </c>
    </row>
    <row r="9" spans="1:19" ht="15.75" thickBot="1" x14ac:dyDescent="0.3">
      <c r="A9" s="19">
        <v>6</v>
      </c>
      <c r="B9" s="25" t="s">
        <v>17</v>
      </c>
      <c r="C9" s="40">
        <f>C8/$Q8</f>
        <v>0.26152197546524725</v>
      </c>
      <c r="D9" s="41"/>
      <c r="E9" s="42">
        <f>E8/$Q8</f>
        <v>0.19817455801897987</v>
      </c>
      <c r="F9" s="42"/>
      <c r="G9" s="41">
        <f>G8/$Q8</f>
        <v>0.1802569547432577</v>
      </c>
      <c r="H9" s="41"/>
      <c r="I9" s="42">
        <f>I8/$Q8</f>
        <v>0.14686340897714517</v>
      </c>
      <c r="J9" s="42"/>
      <c r="K9" s="41">
        <f>K8/$Q8</f>
        <v>0.12132027936081549</v>
      </c>
      <c r="L9" s="41"/>
      <c r="M9" s="42">
        <f>M8/$Q8</f>
        <v>7.6094627828092981E-2</v>
      </c>
      <c r="N9" s="42"/>
      <c r="O9" s="41">
        <f>O8/$Q8</f>
        <v>1.5768195606461487E-2</v>
      </c>
      <c r="P9" s="48"/>
      <c r="Q9" s="50">
        <f>SUM(C9,E9,G9,I9,K9,M9,O9)</f>
        <v>1</v>
      </c>
      <c r="R9" s="43"/>
    </row>
    <row r="10" spans="1:19" x14ac:dyDescent="0.25">
      <c r="A10" s="19">
        <v>7</v>
      </c>
      <c r="B10" s="56"/>
    </row>
    <row r="11" spans="1:19" x14ac:dyDescent="0.25">
      <c r="A11" s="19">
        <v>8</v>
      </c>
      <c r="B11" s="57" t="s">
        <v>34</v>
      </c>
      <c r="K11"/>
      <c r="L11"/>
      <c r="M11"/>
      <c r="N11"/>
      <c r="O11"/>
      <c r="P11"/>
      <c r="Q11"/>
      <c r="R11"/>
    </row>
    <row r="12" spans="1:19" x14ac:dyDescent="0.25">
      <c r="A12" s="19">
        <v>9</v>
      </c>
      <c r="B12" s="57" t="s">
        <v>35</v>
      </c>
      <c r="K12"/>
      <c r="L12"/>
      <c r="M12"/>
      <c r="N12"/>
      <c r="O12"/>
      <c r="P12"/>
      <c r="Q12"/>
      <c r="R12"/>
    </row>
    <row r="13" spans="1:19" x14ac:dyDescent="0.25">
      <c r="A13" s="19">
        <v>10</v>
      </c>
      <c r="B13" s="56"/>
    </row>
    <row r="14" spans="1:19" x14ac:dyDescent="0.25">
      <c r="A14" s="19">
        <v>11</v>
      </c>
      <c r="B14" s="1" t="s">
        <v>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5">
      <c r="A15" s="19">
        <v>12</v>
      </c>
      <c r="B15" t="s">
        <v>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9" x14ac:dyDescent="0.25">
      <c r="A16" s="19">
        <v>13</v>
      </c>
      <c r="D16" s="2"/>
      <c r="E16" s="2"/>
      <c r="F16" s="2"/>
      <c r="G16" s="2"/>
      <c r="H16" s="2"/>
      <c r="I16" s="2"/>
      <c r="J16" s="2"/>
      <c r="K16" s="2"/>
      <c r="N16" s="2"/>
      <c r="O16" s="2"/>
    </row>
    <row r="17" spans="1:18" x14ac:dyDescent="0.25">
      <c r="A17" s="19">
        <v>14</v>
      </c>
      <c r="D17"/>
      <c r="E17"/>
      <c r="F17" s="2"/>
      <c r="G17" s="2"/>
      <c r="H17" s="2"/>
      <c r="I17" s="2"/>
      <c r="J17" s="2"/>
      <c r="K17" s="2"/>
    </row>
    <row r="18" spans="1:18" x14ac:dyDescent="0.25">
      <c r="A18" s="19">
        <v>15</v>
      </c>
      <c r="B18" t="s">
        <v>4</v>
      </c>
      <c r="D18" s="2"/>
      <c r="E18" s="2"/>
      <c r="J18" s="4"/>
      <c r="K18" s="4"/>
      <c r="L18" s="5"/>
      <c r="M18" s="5"/>
    </row>
    <row r="19" spans="1:18" x14ac:dyDescent="0.25">
      <c r="A19" s="19">
        <v>16</v>
      </c>
      <c r="B19" t="s">
        <v>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19">
        <v>17</v>
      </c>
      <c r="B20" t="s">
        <v>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9">
        <v>18</v>
      </c>
      <c r="B21" t="s">
        <v>36</v>
      </c>
    </row>
    <row r="22" spans="1:18" x14ac:dyDescent="0.25">
      <c r="A22" s="19">
        <v>19</v>
      </c>
      <c r="B22" t="s">
        <v>5</v>
      </c>
    </row>
    <row r="23" spans="1:18" x14ac:dyDescent="0.25">
      <c r="A23" s="19">
        <v>20</v>
      </c>
    </row>
    <row r="24" spans="1:18" x14ac:dyDescent="0.25">
      <c r="A24" s="19">
        <v>21</v>
      </c>
      <c r="B24" t="s">
        <v>6</v>
      </c>
    </row>
    <row r="25" spans="1:18" x14ac:dyDescent="0.25">
      <c r="A25" s="19">
        <v>22</v>
      </c>
      <c r="B25" t="s">
        <v>7</v>
      </c>
    </row>
    <row r="26" spans="1:18" x14ac:dyDescent="0.25">
      <c r="A26" s="19">
        <v>23</v>
      </c>
    </row>
    <row r="27" spans="1:18" x14ac:dyDescent="0.25">
      <c r="A27" s="19">
        <v>24</v>
      </c>
      <c r="B27" t="s">
        <v>8</v>
      </c>
    </row>
    <row r="28" spans="1:18" x14ac:dyDescent="0.25">
      <c r="A28" s="19">
        <v>25</v>
      </c>
      <c r="B28" t="s">
        <v>3</v>
      </c>
    </row>
    <row r="29" spans="1:18" x14ac:dyDescent="0.25">
      <c r="A29" s="19">
        <v>26</v>
      </c>
      <c r="B29" t="s">
        <v>9</v>
      </c>
    </row>
    <row r="30" spans="1:18" x14ac:dyDescent="0.25">
      <c r="A30" s="19">
        <v>27</v>
      </c>
      <c r="B30" t="s">
        <v>10</v>
      </c>
    </row>
    <row r="31" spans="1:18" x14ac:dyDescent="0.25">
      <c r="A31" s="19">
        <v>28</v>
      </c>
      <c r="B31" t="s">
        <v>11</v>
      </c>
    </row>
    <row r="32" spans="1:18" x14ac:dyDescent="0.25">
      <c r="A32" s="19">
        <v>29</v>
      </c>
    </row>
    <row r="33" spans="1:18" x14ac:dyDescent="0.25">
      <c r="A33" s="19">
        <v>30</v>
      </c>
      <c r="B33" t="s">
        <v>37</v>
      </c>
    </row>
    <row r="34" spans="1:18" x14ac:dyDescent="0.25">
      <c r="A34" s="19">
        <v>31</v>
      </c>
      <c r="B34" t="s">
        <v>38</v>
      </c>
    </row>
    <row r="35" spans="1:18" x14ac:dyDescent="0.25">
      <c r="A35" s="19">
        <v>32</v>
      </c>
      <c r="B35" t="s">
        <v>39</v>
      </c>
    </row>
    <row r="36" spans="1:18" x14ac:dyDescent="0.25">
      <c r="A36" s="19">
        <v>33</v>
      </c>
    </row>
    <row r="37" spans="1:18" x14ac:dyDescent="0.25">
      <c r="A37" s="19">
        <v>34</v>
      </c>
    </row>
    <row r="38" spans="1:18" x14ac:dyDescent="0.25">
      <c r="A38" s="19">
        <v>35</v>
      </c>
    </row>
    <row r="39" spans="1:18" x14ac:dyDescent="0.25">
      <c r="A39" s="19">
        <v>36</v>
      </c>
      <c r="B39" t="s">
        <v>12</v>
      </c>
    </row>
    <row r="40" spans="1:18" x14ac:dyDescent="0.25">
      <c r="A40" s="1"/>
      <c r="C40" s="1"/>
      <c r="R40"/>
    </row>
    <row r="41" spans="1:18" x14ac:dyDescent="0.25">
      <c r="A41" s="1"/>
      <c r="C41" s="1"/>
      <c r="R41"/>
    </row>
    <row r="42" spans="1:18" x14ac:dyDescent="0.25">
      <c r="A42"/>
      <c r="B42" s="1"/>
      <c r="C42" s="1"/>
      <c r="Q42"/>
      <c r="R42"/>
    </row>
    <row r="43" spans="1:18" x14ac:dyDescent="0.25">
      <c r="A43"/>
      <c r="B43" s="1"/>
      <c r="C43" s="1"/>
      <c r="Q43"/>
      <c r="R43"/>
    </row>
    <row r="44" spans="1:18" x14ac:dyDescent="0.25">
      <c r="A44"/>
      <c r="B44" s="1"/>
      <c r="C44" s="1"/>
      <c r="Q44"/>
      <c r="R44"/>
    </row>
    <row r="45" spans="1:18" x14ac:dyDescent="0.25">
      <c r="A45"/>
      <c r="C45" s="1"/>
      <c r="Q45"/>
      <c r="R45"/>
    </row>
    <row r="46" spans="1:18" x14ac:dyDescent="0.25">
      <c r="A46"/>
      <c r="C46" s="1"/>
      <c r="Q46"/>
      <c r="R46"/>
    </row>
  </sheetData>
  <autoFilter ref="A3:R3"/>
  <mergeCells count="2">
    <mergeCell ref="B1:R1"/>
    <mergeCell ref="B2:R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2018-09-10T09:44:29Z</dcterms:created>
  <dcterms:modified xsi:type="dcterms:W3CDTF">2018-10-09T07:29:02Z</dcterms:modified>
</cp:coreProperties>
</file>