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28020" windowHeight="10905"/>
  </bookViews>
  <sheets>
    <sheet name="Sheet1" sheetId="1" r:id="rId1"/>
  </sheets>
  <definedNames>
    <definedName name="_xlnm._FilterDatabase" localSheetId="0" hidden="1">Sheet1!$A$2:$I$2</definedName>
  </definedNames>
  <calcPr calcId="162913" iterateDelta="1E-4"/>
</workbook>
</file>

<file path=xl/calcChain.xml><?xml version="1.0" encoding="utf-8"?>
<calcChain xmlns="http://schemas.openxmlformats.org/spreadsheetml/2006/main">
  <c r="I23" i="1" l="1"/>
  <c r="H23" i="1"/>
  <c r="I15" i="1"/>
  <c r="I26" i="1" s="1"/>
  <c r="H15" i="1"/>
  <c r="H26" i="1" s="1"/>
  <c r="C26" i="1"/>
  <c r="E23" i="1"/>
  <c r="E26" i="1" s="1"/>
  <c r="D23" i="1"/>
  <c r="D26" i="1" s="1"/>
  <c r="C23" i="1"/>
  <c r="E15" i="1"/>
  <c r="D15" i="1"/>
  <c r="C15" i="1"/>
</calcChain>
</file>

<file path=xl/sharedStrings.xml><?xml version="1.0" encoding="utf-8"?>
<sst xmlns="http://schemas.openxmlformats.org/spreadsheetml/2006/main" count="49" uniqueCount="41">
  <si>
    <t>Percentage</t>
  </si>
  <si>
    <t>Min
(ha)</t>
  </si>
  <si>
    <t>Max
(ha)</t>
  </si>
  <si>
    <t>MFV (NFI-5: 2001-2005) value</t>
  </si>
  <si>
    <t>Douglas</t>
  </si>
  <si>
    <t/>
  </si>
  <si>
    <t xml:space="preserve"> -- </t>
  </si>
  <si>
    <t>NFI-6 (2012-2013): Oppervlakte bos (ha) per hoofdboomsoort.
De MFV-gegevens zijn opnieuw berekend, inclusief nietbezochte steekproefpunten om vergelijkbaar te zijn met NBI6.
---
Area of forest (ha) per main tree species.
The MFV data has been recalculated, including non-visited ones sample points to be comparable to NBI6</t>
  </si>
  <si>
    <t>Translated with Google Translate</t>
  </si>
  <si>
    <t>Sums checked by JRC: 09-2018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</si>
  <si>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For the list of species within this category, see Annex 4.</t>
    </r>
  </si>
  <si>
    <t>ID</t>
  </si>
  <si>
    <t>Main tree species
(sorted decending by Area)</t>
  </si>
  <si>
    <t># of plots with
this value</t>
  </si>
  <si>
    <t>Area (ha)</t>
  </si>
  <si>
    <t>Area, 95% confidence
interval values</t>
  </si>
  <si>
    <t>Birch</t>
  </si>
  <si>
    <t>Beech</t>
  </si>
  <si>
    <t>Poplar</t>
  </si>
  <si>
    <t>Black Alder</t>
  </si>
  <si>
    <t>Willow</t>
  </si>
  <si>
    <t>Maple</t>
  </si>
  <si>
    <r>
      <t>Scrub species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</si>
  <si>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Native hardwoods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</si>
  <si>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Foreign hardwoods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</si>
  <si>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Other conifers</t>
    </r>
    <r>
      <rPr>
        <vertAlign val="superscript"/>
        <sz val="11"/>
        <color theme="1"/>
        <rFont val="Calibri"/>
        <family val="2"/>
        <scheme val="minor"/>
      </rPr>
      <t>1</t>
    </r>
  </si>
  <si>
    <t>Scots pine</t>
  </si>
  <si>
    <t>American Oak</t>
  </si>
  <si>
    <t>Aspen</t>
  </si>
  <si>
    <t>Japanse larch</t>
  </si>
  <si>
    <t>Corsican pine</t>
  </si>
  <si>
    <t>Austrian pine</t>
  </si>
  <si>
    <t>Clearcuts</t>
  </si>
  <si>
    <t>Plots not visited/measured</t>
  </si>
  <si>
    <t>Total broadleafs</t>
  </si>
  <si>
    <t>Total conifers</t>
  </si>
  <si>
    <t>Total</t>
  </si>
  <si>
    <t>For exact desciptions of Main tree species look to the NFI-6 Report, Annex 2, point 5, page 67-69. Further on page 55 , serach document for 'struiken'.</t>
  </si>
  <si>
    <t>Database and Report values for 'Homegrown oak' and 'Clearcuts' differ by one plot each for NFI-6 in the  '# of plots with this value' column, values here are DB values.</t>
  </si>
  <si>
    <r>
      <t>Oak (</t>
    </r>
    <r>
      <rPr>
        <i/>
        <sz val="11"/>
        <color theme="1"/>
        <rFont val="Calibri"/>
        <family val="2"/>
        <scheme val="minor"/>
      </rPr>
      <t>Quercus robur</t>
    </r>
    <r>
      <rPr>
        <sz val="11"/>
        <color theme="1"/>
        <rFont val="Calibri"/>
        <family val="2"/>
        <scheme val="minor"/>
      </rPr>
      <t>)</t>
    </r>
  </si>
  <si>
    <t>Norway spruce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</si>
</sst>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3" fontId="16" fillId="0" borderId="23" xfId="0" applyNumberFormat="1" applyFont="1" applyBorder="1"/>
    <xf numFmtId="0" fontId="16" fillId="0" borderId="11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3" fontId="0" fillId="0" borderId="19" xfId="0" applyNumberFormat="1" applyBorder="1"/>
    <xf numFmtId="3" fontId="0" fillId="0" borderId="12" xfId="0" applyNumberFormat="1" applyBorder="1"/>
    <xf numFmtId="3" fontId="0" fillId="0" borderId="14" xfId="0" applyNumberFormat="1" applyBorder="1"/>
    <xf numFmtId="3" fontId="16" fillId="0" borderId="17" xfId="0" applyNumberFormat="1" applyFont="1" applyBorder="1"/>
    <xf numFmtId="0" fontId="0" fillId="0" borderId="0" xfId="0" applyAlignment="1">
      <alignment vertical="top"/>
    </xf>
    <xf numFmtId="0" fontId="16" fillId="0" borderId="11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/>
    </xf>
    <xf numFmtId="0" fontId="16" fillId="0" borderId="17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10" fontId="0" fillId="0" borderId="18" xfId="0" applyNumberFormat="1" applyBorder="1"/>
    <xf numFmtId="10" fontId="0" fillId="0" borderId="10" xfId="0" applyNumberFormat="1" applyBorder="1"/>
    <xf numFmtId="10" fontId="0" fillId="0" borderId="13" xfId="0" applyNumberFormat="1" applyBorder="1"/>
    <xf numFmtId="10" fontId="16" fillId="0" borderId="16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3" fontId="19" fillId="0" borderId="14" xfId="0" applyNumberFormat="1" applyFont="1" applyBorder="1"/>
    <xf numFmtId="3" fontId="18" fillId="0" borderId="17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8" fillId="0" borderId="15" xfId="0" applyNumberFormat="1" applyFont="1" applyBorder="1"/>
    <xf numFmtId="0" fontId="16" fillId="0" borderId="15" xfId="0" applyFont="1" applyBorder="1" applyAlignment="1">
      <alignment horizontal="center" vertical="top" wrapText="1"/>
    </xf>
    <xf numFmtId="9" fontId="16" fillId="0" borderId="35" xfId="42" applyFont="1" applyBorder="1" applyAlignment="1">
      <alignment horizontal="center" vertical="top"/>
    </xf>
    <xf numFmtId="9" fontId="0" fillId="0" borderId="0" xfId="42" applyFont="1"/>
    <xf numFmtId="3" fontId="20" fillId="0" borderId="20" xfId="0" applyNumberFormat="1" applyFont="1" applyBorder="1"/>
    <xf numFmtId="3" fontId="20" fillId="0" borderId="21" xfId="0" applyNumberFormat="1" applyFont="1" applyBorder="1"/>
    <xf numFmtId="3" fontId="20" fillId="0" borderId="22" xfId="0" applyNumberFormat="1" applyFont="1" applyBorder="1"/>
    <xf numFmtId="3" fontId="21" fillId="0" borderId="23" xfId="0" applyNumberFormat="1" applyFont="1" applyBorder="1"/>
    <xf numFmtId="3" fontId="16" fillId="0" borderId="17" xfId="0" applyNumberFormat="1" applyFont="1" applyBorder="1" applyAlignment="1">
      <alignment horizontal="right"/>
    </xf>
    <xf numFmtId="0" fontId="0" fillId="0" borderId="39" xfId="0" applyFill="1" applyBorder="1"/>
    <xf numFmtId="3" fontId="16" fillId="0" borderId="23" xfId="0" applyNumberFormat="1" applyFont="1" applyBorder="1" applyAlignment="1">
      <alignment horizontal="right"/>
    </xf>
    <xf numFmtId="10" fontId="16" fillId="0" borderId="16" xfId="0" applyNumberFormat="1" applyFont="1" applyBorder="1" applyAlignment="1">
      <alignment horizontal="right"/>
    </xf>
    <xf numFmtId="10" fontId="0" fillId="0" borderId="32" xfId="42" applyNumberFormat="1" applyFont="1" applyBorder="1"/>
    <xf numFmtId="10" fontId="0" fillId="0" borderId="33" xfId="42" applyNumberFormat="1" applyFont="1" applyBorder="1"/>
    <xf numFmtId="10" fontId="0" fillId="0" borderId="34" xfId="42" applyNumberFormat="1" applyFont="1" applyBorder="1"/>
    <xf numFmtId="10" fontId="16" fillId="0" borderId="35" xfId="42" applyNumberFormat="1" applyFont="1" applyBorder="1"/>
    <xf numFmtId="0" fontId="0" fillId="0" borderId="39" xfId="0" applyBorder="1"/>
    <xf numFmtId="3" fontId="0" fillId="0" borderId="40" xfId="0" applyNumberFormat="1" applyBorder="1"/>
    <xf numFmtId="10" fontId="0" fillId="0" borderId="41" xfId="0" applyNumberFormat="1" applyBorder="1"/>
    <xf numFmtId="3" fontId="0" fillId="0" borderId="42" xfId="0" applyNumberFormat="1" applyBorder="1"/>
    <xf numFmtId="3" fontId="19" fillId="0" borderId="43" xfId="0" applyNumberFormat="1" applyFont="1" applyBorder="1"/>
    <xf numFmtId="3" fontId="19" fillId="0" borderId="42" xfId="0" applyNumberFormat="1" applyFont="1" applyBorder="1"/>
    <xf numFmtId="3" fontId="20" fillId="0" borderId="40" xfId="0" applyNumberFormat="1" applyFont="1" applyBorder="1"/>
    <xf numFmtId="10" fontId="0" fillId="0" borderId="44" xfId="42" applyNumberFormat="1" applyFont="1" applyBorder="1"/>
    <xf numFmtId="0" fontId="0" fillId="0" borderId="11" xfId="0" applyBorder="1"/>
    <xf numFmtId="3" fontId="0" fillId="0" borderId="23" xfId="0" applyNumberFormat="1" applyBorder="1"/>
    <xf numFmtId="10" fontId="0" fillId="0" borderId="16" xfId="0" applyNumberFormat="1" applyBorder="1"/>
    <xf numFmtId="3" fontId="0" fillId="0" borderId="17" xfId="0" applyNumberFormat="1" applyBorder="1"/>
    <xf numFmtId="3" fontId="19" fillId="0" borderId="15" xfId="0" applyNumberFormat="1" applyFont="1" applyBorder="1"/>
    <xf numFmtId="3" fontId="19" fillId="0" borderId="17" xfId="0" applyNumberFormat="1" applyFont="1" applyBorder="1"/>
    <xf numFmtId="3" fontId="20" fillId="0" borderId="23" xfId="0" applyNumberFormat="1" applyFont="1" applyBorder="1"/>
    <xf numFmtId="10" fontId="0" fillId="0" borderId="35" xfId="42" applyNumberFormat="1" applyFont="1" applyBorder="1"/>
    <xf numFmtId="0" fontId="0" fillId="0" borderId="0" xfId="0" applyAlignment="1">
      <alignment horizontal="center" vertical="top"/>
    </xf>
    <xf numFmtId="0" fontId="16" fillId="0" borderId="11" xfId="0" applyFont="1" applyBorder="1" applyAlignment="1">
      <alignment horizontal="center" vertical="top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8" fillId="0" borderId="24" xfId="0" applyFont="1" applyBorder="1" applyAlignment="1">
      <alignment horizontal="center" vertical="top" wrapText="1"/>
    </xf>
    <xf numFmtId="0" fontId="18" fillId="0" borderId="29" xfId="0" applyFont="1" applyBorder="1" applyAlignment="1">
      <alignment horizontal="center" vertical="top"/>
    </xf>
    <xf numFmtId="0" fontId="16" fillId="0" borderId="24" xfId="0" applyFont="1" applyBorder="1" applyAlignment="1">
      <alignment horizontal="center" vertical="top" wrapText="1"/>
    </xf>
    <xf numFmtId="0" fontId="16" fillId="0" borderId="28" xfId="0" applyFont="1" applyBorder="1" applyAlignment="1">
      <alignment horizontal="center" vertical="top"/>
    </xf>
    <xf numFmtId="0" fontId="16" fillId="0" borderId="29" xfId="0" applyFont="1" applyBorder="1" applyAlignment="1">
      <alignment horizontal="center" vertical="top"/>
    </xf>
    <xf numFmtId="0" fontId="16" fillId="0" borderId="30" xfId="0" applyFont="1" applyBorder="1" applyAlignment="1">
      <alignment horizontal="center" vertical="top" wrapText="1"/>
    </xf>
    <xf numFmtId="0" fontId="16" fillId="0" borderId="31" xfId="0" applyFont="1" applyBorder="1" applyAlignment="1">
      <alignment horizontal="center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/>
  </sheetViews>
  <sheetFormatPr defaultRowHeight="15" x14ac:dyDescent="0.25"/>
  <cols>
    <col min="2" max="2" width="31" bestFit="1" customWidth="1"/>
    <col min="3" max="5" width="25.7109375" customWidth="1"/>
    <col min="6" max="7" width="13.7109375" customWidth="1"/>
    <col min="8" max="8" width="18.7109375" customWidth="1"/>
    <col min="9" max="9" width="18.7109375" style="33" customWidth="1"/>
  </cols>
  <sheetData>
    <row r="1" spans="1:9" s="13" customFormat="1" ht="80.25" customHeight="1" thickBot="1" x14ac:dyDescent="0.3">
      <c r="A1" s="62"/>
      <c r="B1" s="68" t="s">
        <v>7</v>
      </c>
      <c r="C1" s="69"/>
      <c r="D1" s="69"/>
      <c r="E1" s="70"/>
      <c r="F1" s="66" t="s">
        <v>15</v>
      </c>
      <c r="G1" s="67"/>
      <c r="H1" s="71" t="s">
        <v>3</v>
      </c>
      <c r="I1" s="72"/>
    </row>
    <row r="2" spans="1:9" s="13" customFormat="1" ht="30.75" thickBot="1" x14ac:dyDescent="0.3">
      <c r="A2" s="63" t="s">
        <v>11</v>
      </c>
      <c r="B2" s="14" t="s">
        <v>12</v>
      </c>
      <c r="C2" s="31" t="s">
        <v>13</v>
      </c>
      <c r="D2" s="15" t="s">
        <v>0</v>
      </c>
      <c r="E2" s="16" t="s">
        <v>14</v>
      </c>
      <c r="F2" s="17" t="s">
        <v>1</v>
      </c>
      <c r="G2" s="18" t="s">
        <v>2</v>
      </c>
      <c r="H2" s="31" t="s">
        <v>13</v>
      </c>
      <c r="I2" s="32" t="s">
        <v>0</v>
      </c>
    </row>
    <row r="3" spans="1:9" x14ac:dyDescent="0.25">
      <c r="A3" s="64">
        <v>1</v>
      </c>
      <c r="B3" s="6" t="s">
        <v>39</v>
      </c>
      <c r="C3" s="1">
        <v>585</v>
      </c>
      <c r="D3" s="19">
        <v>0.17241379310344801</v>
      </c>
      <c r="E3" s="9">
        <v>64393.103448275899</v>
      </c>
      <c r="F3" s="27">
        <v>59322.321226325301</v>
      </c>
      <c r="G3" s="23">
        <v>69463.885670226402</v>
      </c>
      <c r="H3" s="34">
        <v>581</v>
      </c>
      <c r="I3" s="42">
        <v>0.18403547671840353</v>
      </c>
    </row>
    <row r="4" spans="1:9" x14ac:dyDescent="0.25">
      <c r="A4" s="65">
        <v>2</v>
      </c>
      <c r="B4" s="7" t="s">
        <v>16</v>
      </c>
      <c r="C4" s="2">
        <v>225</v>
      </c>
      <c r="D4" s="20">
        <v>6.6312997347480099E-2</v>
      </c>
      <c r="E4" s="10">
        <v>24766.578249336901</v>
      </c>
      <c r="F4" s="28">
        <v>21620.141865809699</v>
      </c>
      <c r="G4" s="24">
        <v>27913.014632864099</v>
      </c>
      <c r="H4" s="35">
        <v>191</v>
      </c>
      <c r="I4" s="43">
        <v>6.0500475134621479E-2</v>
      </c>
    </row>
    <row r="5" spans="1:9" x14ac:dyDescent="0.25">
      <c r="A5" s="65">
        <v>3</v>
      </c>
      <c r="B5" s="7" t="s">
        <v>17</v>
      </c>
      <c r="C5" s="2">
        <v>140</v>
      </c>
      <c r="D5" s="20">
        <v>4.1261420571765399E-2</v>
      </c>
      <c r="E5" s="10">
        <v>15410.3153551429</v>
      </c>
      <c r="F5" s="28">
        <v>12928.0617951606</v>
      </c>
      <c r="G5" s="24">
        <v>17892.568915125299</v>
      </c>
      <c r="H5" s="35">
        <v>120</v>
      </c>
      <c r="I5" s="43">
        <v>3.8010769718086791E-2</v>
      </c>
    </row>
    <row r="6" spans="1:9" x14ac:dyDescent="0.25">
      <c r="A6" s="65">
        <v>4</v>
      </c>
      <c r="B6" s="7" t="s">
        <v>28</v>
      </c>
      <c r="C6" s="2">
        <v>119</v>
      </c>
      <c r="D6" s="20">
        <v>3.5072207486000602E-2</v>
      </c>
      <c r="E6" s="10">
        <v>13098.768051871501</v>
      </c>
      <c r="F6" s="28">
        <v>10810.172497846101</v>
      </c>
      <c r="G6" s="24">
        <v>15387.3636058969</v>
      </c>
      <c r="H6" s="35">
        <v>98</v>
      </c>
      <c r="I6" s="43">
        <v>3.1042128603104215E-2</v>
      </c>
    </row>
    <row r="7" spans="1:9" x14ac:dyDescent="0.25">
      <c r="A7" s="65">
        <v>5</v>
      </c>
      <c r="B7" s="7" t="s">
        <v>18</v>
      </c>
      <c r="C7" s="2">
        <v>112</v>
      </c>
      <c r="D7" s="20">
        <v>3.3009136457412297E-2</v>
      </c>
      <c r="E7" s="10">
        <v>12328.2522841144</v>
      </c>
      <c r="F7" s="28">
        <v>10107.965560783799</v>
      </c>
      <c r="G7" s="24">
        <v>14548.539007444901</v>
      </c>
      <c r="H7" s="35">
        <v>162</v>
      </c>
      <c r="I7" s="43">
        <v>5.131453911941717E-2</v>
      </c>
    </row>
    <row r="8" spans="1:9" x14ac:dyDescent="0.25">
      <c r="A8" s="65">
        <v>6</v>
      </c>
      <c r="B8" s="7" t="s">
        <v>19</v>
      </c>
      <c r="C8" s="2">
        <v>81</v>
      </c>
      <c r="D8" s="20">
        <v>2.3872679045092798E-2</v>
      </c>
      <c r="E8" s="10">
        <v>8915.9681697612705</v>
      </c>
      <c r="F8" s="28">
        <v>7027.70550908121</v>
      </c>
      <c r="G8" s="24">
        <v>10804.2308304413</v>
      </c>
      <c r="H8" s="35">
        <v>68</v>
      </c>
      <c r="I8" s="43">
        <v>2.1539436173582515E-2</v>
      </c>
    </row>
    <row r="9" spans="1:9" x14ac:dyDescent="0.25">
      <c r="A9" s="65">
        <v>7</v>
      </c>
      <c r="B9" s="7" t="s">
        <v>27</v>
      </c>
      <c r="C9" s="2">
        <v>79</v>
      </c>
      <c r="D9" s="20">
        <v>2.32832301797819E-2</v>
      </c>
      <c r="E9" s="10">
        <v>8695.8208075449493</v>
      </c>
      <c r="F9" s="28">
        <v>6831.0102391954097</v>
      </c>
      <c r="G9" s="24">
        <v>10560.6313758945</v>
      </c>
      <c r="H9" s="35">
        <v>85</v>
      </c>
      <c r="I9" s="43">
        <v>2.6924295216978145E-2</v>
      </c>
    </row>
    <row r="10" spans="1:9" x14ac:dyDescent="0.25">
      <c r="A10" s="65">
        <v>8</v>
      </c>
      <c r="B10" s="7" t="s">
        <v>20</v>
      </c>
      <c r="C10" s="2">
        <v>57</v>
      </c>
      <c r="D10" s="20">
        <v>1.6799292661361601E-2</v>
      </c>
      <c r="E10" s="10">
        <v>6274.1998231653397</v>
      </c>
      <c r="F10" s="28">
        <v>4690.1359605670104</v>
      </c>
      <c r="G10" s="24">
        <v>7858.2636857636699</v>
      </c>
      <c r="H10" s="35">
        <v>49</v>
      </c>
      <c r="I10" s="43">
        <v>1.5521064301552107E-2</v>
      </c>
    </row>
    <row r="11" spans="1:9" ht="17.25" x14ac:dyDescent="0.25">
      <c r="A11" s="65">
        <v>9</v>
      </c>
      <c r="B11" s="8" t="s">
        <v>23</v>
      </c>
      <c r="C11" s="3">
        <v>51</v>
      </c>
      <c r="D11" s="21">
        <v>1.5030946065428799E-2</v>
      </c>
      <c r="E11" s="11">
        <v>5613.7577365163597</v>
      </c>
      <c r="F11" s="29">
        <v>4115.3700783158902</v>
      </c>
      <c r="G11" s="25">
        <v>7112.1453947168302</v>
      </c>
      <c r="H11" s="36">
        <v>38</v>
      </c>
      <c r="I11" s="44">
        <v>1.2036743744060817E-2</v>
      </c>
    </row>
    <row r="12" spans="1:9" x14ac:dyDescent="0.25">
      <c r="A12" s="65">
        <v>10</v>
      </c>
      <c r="B12" s="7" t="s">
        <v>21</v>
      </c>
      <c r="C12" s="2">
        <v>35</v>
      </c>
      <c r="D12" s="20">
        <v>1.0315355142941299E-2</v>
      </c>
      <c r="E12" s="10">
        <v>3852.5788387857401</v>
      </c>
      <c r="F12" s="28">
        <v>2611.25995443791</v>
      </c>
      <c r="G12" s="24">
        <v>5093.8977231335602</v>
      </c>
      <c r="H12" s="35">
        <v>28</v>
      </c>
      <c r="I12" s="43">
        <v>8.869179600886918E-3</v>
      </c>
    </row>
    <row r="13" spans="1:9" ht="17.25" x14ac:dyDescent="0.25">
      <c r="A13" s="65">
        <v>11</v>
      </c>
      <c r="B13" s="7" t="s">
        <v>24</v>
      </c>
      <c r="C13" s="2">
        <v>18</v>
      </c>
      <c r="D13" s="20">
        <v>5.3050397877984099E-3</v>
      </c>
      <c r="E13" s="10">
        <v>1981.3262599469499</v>
      </c>
      <c r="F13" s="28">
        <v>1091.1080507868501</v>
      </c>
      <c r="G13" s="24">
        <v>2871.5444691070502</v>
      </c>
      <c r="H13" s="35">
        <v>13</v>
      </c>
      <c r="I13" s="43">
        <v>4.117833386126069E-3</v>
      </c>
    </row>
    <row r="14" spans="1:9" ht="18" thickBot="1" x14ac:dyDescent="0.3">
      <c r="A14" s="65">
        <v>12</v>
      </c>
      <c r="B14" s="8" t="s">
        <v>22</v>
      </c>
      <c r="C14" s="3">
        <v>15</v>
      </c>
      <c r="D14" s="21">
        <v>4.4208664898320099E-3</v>
      </c>
      <c r="E14" s="11">
        <v>1651.1052166224599</v>
      </c>
      <c r="F14" s="29">
        <v>838.44730003880102</v>
      </c>
      <c r="G14" s="25">
        <v>2463.7631332061201</v>
      </c>
      <c r="H14" s="36" t="s">
        <v>6</v>
      </c>
      <c r="I14" s="44" t="s">
        <v>6</v>
      </c>
    </row>
    <row r="15" spans="1:9" ht="15.75" thickBot="1" x14ac:dyDescent="0.3">
      <c r="A15" s="65">
        <v>13</v>
      </c>
      <c r="B15" s="5" t="s">
        <v>34</v>
      </c>
      <c r="C15" s="4">
        <f>SUM(C3:C14)</f>
        <v>1517</v>
      </c>
      <c r="D15" s="22">
        <f t="shared" ref="D15:E15" si="0">SUM(D3:D14)</f>
        <v>0.44709696433834323</v>
      </c>
      <c r="E15" s="12">
        <f t="shared" si="0"/>
        <v>166981.77424108467</v>
      </c>
      <c r="F15" s="30"/>
      <c r="G15" s="26"/>
      <c r="H15" s="37">
        <f>SUM(H3:H14)</f>
        <v>1433</v>
      </c>
      <c r="I15" s="45">
        <f t="shared" ref="I15" si="1">SUM(I3:I14)</f>
        <v>0.45391194171681981</v>
      </c>
    </row>
    <row r="16" spans="1:9" x14ac:dyDescent="0.25">
      <c r="A16" s="65">
        <v>14</v>
      </c>
      <c r="B16" s="6" t="s">
        <v>26</v>
      </c>
      <c r="C16" s="1">
        <v>1016</v>
      </c>
      <c r="D16" s="19">
        <v>0.29944002357795502</v>
      </c>
      <c r="E16" s="9">
        <v>111834.860005895</v>
      </c>
      <c r="F16" s="27">
        <v>105156.537411868</v>
      </c>
      <c r="G16" s="23">
        <v>118513.182599921</v>
      </c>
      <c r="H16" s="34">
        <v>1052</v>
      </c>
      <c r="I16" s="42">
        <v>0.33322774786189419</v>
      </c>
    </row>
    <row r="17" spans="1:9" x14ac:dyDescent="0.25">
      <c r="A17" s="65">
        <v>15</v>
      </c>
      <c r="B17" s="7" t="s">
        <v>4</v>
      </c>
      <c r="C17" s="2">
        <v>172</v>
      </c>
      <c r="D17" s="20">
        <v>5.0692602416740298E-2</v>
      </c>
      <c r="E17" s="10">
        <v>18932.673150604202</v>
      </c>
      <c r="F17" s="28">
        <v>16181.4497364935</v>
      </c>
      <c r="G17" s="24">
        <v>21683.896564714902</v>
      </c>
      <c r="H17" s="35">
        <v>176</v>
      </c>
      <c r="I17" s="43">
        <v>5.5749128919860627E-2</v>
      </c>
    </row>
    <row r="18" spans="1:9" x14ac:dyDescent="0.25">
      <c r="A18" s="65">
        <v>16</v>
      </c>
      <c r="B18" s="7" t="s">
        <v>29</v>
      </c>
      <c r="C18" s="2">
        <v>165</v>
      </c>
      <c r="D18" s="20">
        <v>4.8629531388152097E-2</v>
      </c>
      <c r="E18" s="10">
        <v>18162.157382846999</v>
      </c>
      <c r="F18" s="28">
        <v>15467.471856792299</v>
      </c>
      <c r="G18" s="24">
        <v>20856.842908901701</v>
      </c>
      <c r="H18" s="35">
        <v>177</v>
      </c>
      <c r="I18" s="43">
        <v>5.6065885334178014E-2</v>
      </c>
    </row>
    <row r="19" spans="1:9" x14ac:dyDescent="0.25">
      <c r="A19" s="65">
        <v>17</v>
      </c>
      <c r="B19" s="7" t="s">
        <v>40</v>
      </c>
      <c r="C19" s="2">
        <v>116</v>
      </c>
      <c r="D19" s="20">
        <v>3.4188034188034198E-2</v>
      </c>
      <c r="E19" s="10">
        <v>12768.547008547001</v>
      </c>
      <c r="F19" s="28">
        <v>10508.973447599699</v>
      </c>
      <c r="G19" s="24">
        <v>15028.1205694943</v>
      </c>
      <c r="H19" s="35">
        <v>127</v>
      </c>
      <c r="I19" s="43">
        <v>4.0228064618308523E-2</v>
      </c>
    </row>
    <row r="20" spans="1:9" x14ac:dyDescent="0.25">
      <c r="A20" s="65">
        <v>18</v>
      </c>
      <c r="B20" s="7" t="s">
        <v>30</v>
      </c>
      <c r="C20" s="2">
        <v>89</v>
      </c>
      <c r="D20" s="20">
        <v>2.6230474506336601E-2</v>
      </c>
      <c r="E20" s="10">
        <v>9796.5576186265807</v>
      </c>
      <c r="F20" s="28">
        <v>7817.2660347433102</v>
      </c>
      <c r="G20" s="24">
        <v>11775.8492025099</v>
      </c>
      <c r="H20" s="35">
        <v>104</v>
      </c>
      <c r="I20" s="43">
        <v>3.2942667089008552E-2</v>
      </c>
    </row>
    <row r="21" spans="1:9" x14ac:dyDescent="0.25">
      <c r="A21" s="65">
        <v>19</v>
      </c>
      <c r="B21" s="7" t="s">
        <v>31</v>
      </c>
      <c r="C21" s="2">
        <v>37</v>
      </c>
      <c r="D21" s="20">
        <v>1.09048040082523E-2</v>
      </c>
      <c r="E21" s="10">
        <v>4072.72620100206</v>
      </c>
      <c r="F21" s="28">
        <v>2796.43750667118</v>
      </c>
      <c r="G21" s="24">
        <v>5349.0148953329399</v>
      </c>
      <c r="H21" s="35">
        <v>37</v>
      </c>
      <c r="I21" s="43">
        <v>1.1719987329743428E-2</v>
      </c>
    </row>
    <row r="22" spans="1:9" ht="18" thickBot="1" x14ac:dyDescent="0.3">
      <c r="A22" s="65">
        <v>20</v>
      </c>
      <c r="B22" s="8" t="s">
        <v>25</v>
      </c>
      <c r="C22" s="3">
        <v>31</v>
      </c>
      <c r="D22" s="21">
        <v>9.1364574123194795E-3</v>
      </c>
      <c r="E22" s="11">
        <v>3412.28411435308</v>
      </c>
      <c r="F22" s="29">
        <v>2244.04229820915</v>
      </c>
      <c r="G22" s="25">
        <v>4580.5259304970104</v>
      </c>
      <c r="H22" s="36">
        <v>40</v>
      </c>
      <c r="I22" s="44">
        <v>1.2670256572695597E-2</v>
      </c>
    </row>
    <row r="23" spans="1:9" ht="15.75" thickBot="1" x14ac:dyDescent="0.3">
      <c r="A23" s="65">
        <v>21</v>
      </c>
      <c r="B23" s="5" t="s">
        <v>35</v>
      </c>
      <c r="C23" s="4">
        <f>SUM(C16:C22)</f>
        <v>1626</v>
      </c>
      <c r="D23" s="22">
        <f t="shared" ref="D23:E23" si="2">SUM(D16:D22)</f>
        <v>0.47922192749778991</v>
      </c>
      <c r="E23" s="12">
        <f t="shared" si="2"/>
        <v>178979.80548187488</v>
      </c>
      <c r="F23" s="30"/>
      <c r="G23" s="26"/>
      <c r="H23" s="37">
        <f>SUM(H16:H22)</f>
        <v>1713</v>
      </c>
      <c r="I23" s="45">
        <f t="shared" ref="I23" si="3">SUM(I16:I22)</f>
        <v>0.54260373772568893</v>
      </c>
    </row>
    <row r="24" spans="1:9" ht="15.75" thickBot="1" x14ac:dyDescent="0.3">
      <c r="A24" s="65">
        <v>22</v>
      </c>
      <c r="B24" s="46" t="s">
        <v>32</v>
      </c>
      <c r="C24" s="47">
        <v>47</v>
      </c>
      <c r="D24" s="48">
        <v>1.3852048334807E-2</v>
      </c>
      <c r="E24" s="49">
        <v>5173.4630120837001</v>
      </c>
      <c r="F24" s="50">
        <v>3735.0268638328798</v>
      </c>
      <c r="G24" s="51">
        <v>6611.8991603345303</v>
      </c>
      <c r="H24" s="52">
        <v>11</v>
      </c>
      <c r="I24" s="53">
        <v>3.4843205574912892E-3</v>
      </c>
    </row>
    <row r="25" spans="1:9" ht="15.75" thickBot="1" x14ac:dyDescent="0.3">
      <c r="A25" s="65">
        <v>23</v>
      </c>
      <c r="B25" s="54" t="s">
        <v>33</v>
      </c>
      <c r="C25" s="55">
        <v>203</v>
      </c>
      <c r="D25" s="56">
        <v>5.9829059829059797E-2</v>
      </c>
      <c r="E25" s="57">
        <v>22344.957264957298</v>
      </c>
      <c r="F25" s="58">
        <v>19356.2057873595</v>
      </c>
      <c r="G25" s="59">
        <v>25333.708742555002</v>
      </c>
      <c r="H25" s="60" t="s">
        <v>6</v>
      </c>
      <c r="I25" s="61" t="s">
        <v>6</v>
      </c>
    </row>
    <row r="26" spans="1:9" ht="15.75" thickBot="1" x14ac:dyDescent="0.3">
      <c r="A26" s="65">
        <v>24</v>
      </c>
      <c r="B26" s="5" t="s">
        <v>36</v>
      </c>
      <c r="C26" s="40">
        <f>SUM(C24:C25,C23,C15)</f>
        <v>3393</v>
      </c>
      <c r="D26" s="41">
        <f>SUM(D24:D25,D23,D15)</f>
        <v>0.99999999999999989</v>
      </c>
      <c r="E26" s="38">
        <f t="shared" ref="E26" si="4">SUM(E24:E25,E23,E15)</f>
        <v>373480.00000000058</v>
      </c>
      <c r="F26" s="30" t="s">
        <v>5</v>
      </c>
      <c r="G26" s="26" t="s">
        <v>5</v>
      </c>
      <c r="H26" s="37">
        <f>SUM(H24:H25,H23,H15)</f>
        <v>3157</v>
      </c>
      <c r="I26" s="45">
        <f>SUM(I24:I25,I23,I15)</f>
        <v>1</v>
      </c>
    </row>
    <row r="27" spans="1:9" ht="17.25" x14ac:dyDescent="0.25">
      <c r="A27" s="65">
        <v>25</v>
      </c>
      <c r="B27" s="39" t="s">
        <v>10</v>
      </c>
      <c r="F27" t="s">
        <v>5</v>
      </c>
      <c r="G27" t="s">
        <v>5</v>
      </c>
    </row>
    <row r="28" spans="1:9" x14ac:dyDescent="0.25">
      <c r="A28" s="65">
        <v>26</v>
      </c>
    </row>
    <row r="29" spans="1:9" x14ac:dyDescent="0.25">
      <c r="A29" s="65">
        <v>27</v>
      </c>
      <c r="B29" t="s">
        <v>37</v>
      </c>
    </row>
    <row r="30" spans="1:9" x14ac:dyDescent="0.25">
      <c r="A30" s="65">
        <v>28</v>
      </c>
      <c r="B30" t="s">
        <v>8</v>
      </c>
    </row>
    <row r="31" spans="1:9" x14ac:dyDescent="0.25">
      <c r="A31" s="65">
        <v>29</v>
      </c>
      <c r="B31" t="s">
        <v>9</v>
      </c>
    </row>
    <row r="32" spans="1:9" x14ac:dyDescent="0.25">
      <c r="A32" s="65">
        <v>30</v>
      </c>
      <c r="B32" t="s">
        <v>38</v>
      </c>
      <c r="H32" s="33"/>
      <c r="I32"/>
    </row>
    <row r="33" spans="8:9" x14ac:dyDescent="0.25">
      <c r="H33" s="33"/>
      <c r="I33"/>
    </row>
    <row r="34" spans="8:9" x14ac:dyDescent="0.25">
      <c r="H34" s="33"/>
      <c r="I34"/>
    </row>
    <row r="35" spans="8:9" x14ac:dyDescent="0.25">
      <c r="H35" s="33"/>
      <c r="I35"/>
    </row>
    <row r="36" spans="8:9" x14ac:dyDescent="0.25">
      <c r="H36" s="33"/>
      <c r="I36"/>
    </row>
    <row r="37" spans="8:9" x14ac:dyDescent="0.25">
      <c r="H37" s="33"/>
      <c r="I37"/>
    </row>
    <row r="38" spans="8:9" x14ac:dyDescent="0.25">
      <c r="H38" s="33"/>
      <c r="I38"/>
    </row>
    <row r="39" spans="8:9" x14ac:dyDescent="0.25">
      <c r="H39" s="33"/>
      <c r="I39"/>
    </row>
    <row r="40" spans="8:9" x14ac:dyDescent="0.25">
      <c r="H40" s="33"/>
      <c r="I40"/>
    </row>
    <row r="41" spans="8:9" x14ac:dyDescent="0.25">
      <c r="H41" s="33"/>
      <c r="I41"/>
    </row>
  </sheetData>
  <autoFilter ref="A2:I2"/>
  <sortState ref="A16:H22">
    <sortCondition descending="1" ref="D16:D22"/>
  </sortState>
  <mergeCells count="3">
    <mergeCell ref="F1:G1"/>
    <mergeCell ref="B1:E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2018-08-30T11:49:37Z</dcterms:created>
  <dcterms:modified xsi:type="dcterms:W3CDTF">2018-09-07T09:33:19Z</dcterms:modified>
</cp:coreProperties>
</file>