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K\Originals_more_recent\Tabular_data\Info_level_B\Topic_Damage\"/>
    </mc:Choice>
  </mc:AlternateContent>
  <bookViews>
    <workbookView xWindow="0" yWindow="0" windowWidth="28740" windowHeight="11025"/>
  </bookViews>
  <sheets>
    <sheet name="Harmful Agents by District 2015" sheetId="1" r:id="rId1"/>
  </sheets>
  <definedNames>
    <definedName name="_xlnm._FilterDatabase" localSheetId="0" hidden="1">'Harmful Agents by District 2015'!$A$4:$U$4</definedName>
  </definedNames>
  <calcPr calcId="162913" iterateDelta="1E-4"/>
</workbook>
</file>

<file path=xl/calcChain.xml><?xml version="1.0" encoding="utf-8"?>
<calcChain xmlns="http://schemas.openxmlformats.org/spreadsheetml/2006/main">
  <c r="U84" i="1" l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  <c r="U5" i="1"/>
  <c r="T5" i="1"/>
  <c r="S5" i="1"/>
  <c r="D84" i="1" l="1"/>
  <c r="E84" i="1"/>
  <c r="F84" i="1"/>
  <c r="G84" i="1"/>
  <c r="H84" i="1"/>
  <c r="I84" i="1"/>
  <c r="J84" i="1"/>
  <c r="K84" i="1"/>
  <c r="L84" i="1"/>
  <c r="P84" i="1"/>
  <c r="Q84" i="1"/>
  <c r="R84" i="1"/>
  <c r="H85" i="1" l="1"/>
  <c r="T85" i="1"/>
  <c r="O85" i="1"/>
  <c r="N85" i="1"/>
  <c r="M85" i="1"/>
  <c r="U85" i="1"/>
  <c r="S85" i="1"/>
  <c r="R85" i="1"/>
  <c r="G85" i="1"/>
  <c r="K85" i="1"/>
  <c r="I85" i="1"/>
  <c r="D85" i="1"/>
  <c r="Q85" i="1"/>
  <c r="L85" i="1"/>
  <c r="E85" i="1"/>
  <c r="P85" i="1"/>
  <c r="J85" i="1"/>
  <c r="F85" i="1" l="1"/>
</calcChain>
</file>

<file path=xl/sharedStrings.xml><?xml version="1.0" encoding="utf-8"?>
<sst xmlns="http://schemas.openxmlformats.org/spreadsheetml/2006/main" count="620" uniqueCount="116">
  <si>
    <t>Poprad</t>
  </si>
  <si>
    <t>Gelnica</t>
  </si>
  <si>
    <t>Prievidza</t>
  </si>
  <si>
    <t>Ilava</t>
  </si>
  <si>
    <t>Krupina</t>
  </si>
  <si>
    <t>Pezinok</t>
  </si>
  <si>
    <t>Galanta</t>
  </si>
  <si>
    <t>Brezno</t>
  </si>
  <si>
    <t>Čadca</t>
  </si>
  <si>
    <t>Rožňava</t>
  </si>
  <si>
    <t>Tvrdošín</t>
  </si>
  <si>
    <t>Revúca</t>
  </si>
  <si>
    <t>Námestovo</t>
  </si>
  <si>
    <t>Košice-okolie</t>
  </si>
  <si>
    <t>Ružomberok</t>
  </si>
  <si>
    <t>Zvolen</t>
  </si>
  <si>
    <t>Prešov</t>
  </si>
  <si>
    <t>Žilina</t>
  </si>
  <si>
    <t>Poltár</t>
  </si>
  <si>
    <t>Kežmarok</t>
  </si>
  <si>
    <t>Malacky</t>
  </si>
  <si>
    <t>Levoča</t>
  </si>
  <si>
    <t>Martin</t>
  </si>
  <si>
    <t>Medzilaborce</t>
  </si>
  <si>
    <t>Detva</t>
  </si>
  <si>
    <t>Žarnovica</t>
  </si>
  <si>
    <t>Humenné</t>
  </si>
  <si>
    <t>Snina</t>
  </si>
  <si>
    <t>Bytča</t>
  </si>
  <si>
    <t>Sobrance</t>
  </si>
  <si>
    <t>Sabinov</t>
  </si>
  <si>
    <t>Senica</t>
  </si>
  <si>
    <t>Púchov</t>
  </si>
  <si>
    <t>Trenčín</t>
  </si>
  <si>
    <t>Bardejov</t>
  </si>
  <si>
    <t>Košice</t>
  </si>
  <si>
    <t>Partizánske</t>
  </si>
  <si>
    <t>Myjava</t>
  </si>
  <si>
    <t>Svidník</t>
  </si>
  <si>
    <t>Trebišov</t>
  </si>
  <si>
    <t>Trnava</t>
  </si>
  <si>
    <t>Liptovský Mikuláš</t>
  </si>
  <si>
    <t>Rimavská Sobota</t>
  </si>
  <si>
    <t>Banská Bystrica</t>
  </si>
  <si>
    <t>Dolný Kubín</t>
  </si>
  <si>
    <t>Kysucké Nové Mesto</t>
  </si>
  <si>
    <t>Stará Ľubovňa</t>
  </si>
  <si>
    <t>Spišská Nová</t>
  </si>
  <si>
    <t>Turčianske Teplice</t>
  </si>
  <si>
    <t>Žiar nad Hronom</t>
  </si>
  <si>
    <t>Vranov nad Topľou</t>
  </si>
  <si>
    <t>Zlaté Moravce</t>
  </si>
  <si>
    <t>Banská Štiavnica</t>
  </si>
  <si>
    <t>Považská Bystrica</t>
  </si>
  <si>
    <t>Bánovce nad Bebravou</t>
  </si>
  <si>
    <t>Nové Mesto nad Váhom</t>
  </si>
  <si>
    <t>Stropkov</t>
  </si>
  <si>
    <t>Topoľčany</t>
  </si>
  <si>
    <t>Levice</t>
  </si>
  <si>
    <t>Lučenec</t>
  </si>
  <si>
    <t>Michalovce</t>
  </si>
  <si>
    <t>Skalica</t>
  </si>
  <si>
    <t>Piešťany</t>
  </si>
  <si>
    <t>Bratislava</t>
  </si>
  <si>
    <t>Nitra</t>
  </si>
  <si>
    <t>Hlohovec</t>
  </si>
  <si>
    <t>Komárno</t>
  </si>
  <si>
    <t>Šaľa</t>
  </si>
  <si>
    <t>Senec</t>
  </si>
  <si>
    <t>Veľký Krtíš</t>
  </si>
  <si>
    <t>Dunajská Streda</t>
  </si>
  <si>
    <t>Nové Zámky</t>
  </si>
  <si>
    <t>B.Bystrica</t>
  </si>
  <si>
    <t>Bratislava 2</t>
  </si>
  <si>
    <t>Bratislava 3</t>
  </si>
  <si>
    <t>Bratislava 4</t>
  </si>
  <si>
    <t>Bratislava 5</t>
  </si>
  <si>
    <t>Košice 1</t>
  </si>
  <si>
    <t>Košice 2</t>
  </si>
  <si>
    <t>Košice 3</t>
  </si>
  <si>
    <t xml:space="preserve"> -- </t>
  </si>
  <si>
    <t>Košice 4</t>
  </si>
  <si>
    <t>Internal ID
initially sorted alphabetically by District Name</t>
  </si>
  <si>
    <t>ZZZ Slovakia</t>
  </si>
  <si>
    <r>
      <t xml:space="preserve">Náhodná vykonaná ťažba
Podkôrny a drevokazný hmyz /
</t>
    </r>
    <r>
      <rPr>
        <i/>
        <sz val="11"/>
        <color theme="1"/>
        <rFont val="Calibri"/>
        <family val="2"/>
        <scheme val="minor"/>
      </rPr>
      <t>Executed incident based exploitation 
due to 'Feathered and woody insects'</t>
    </r>
  </si>
  <si>
    <r>
      <t xml:space="preserve">Náhodná vykonaná ťažba
Abiotické škodlivé činitele /
</t>
    </r>
    <r>
      <rPr>
        <i/>
        <sz val="11"/>
        <color theme="1"/>
        <rFont val="Calibri"/>
        <family val="2"/>
        <scheme val="minor"/>
      </rPr>
      <t>Executed incident based exploitation 
due to 'Abiotic harmful agents'</t>
    </r>
  </si>
  <si>
    <r>
      <t xml:space="preserve">Náhodná vykonaná ťažba
Patogénne huby /
</t>
    </r>
    <r>
      <rPr>
        <i/>
        <sz val="11"/>
        <color theme="1"/>
        <rFont val="Calibri"/>
        <family val="2"/>
        <scheme val="minor"/>
      </rPr>
      <t>Executed incident based exploitation 
due to 'Pathogenic fungi'</t>
    </r>
  </si>
  <si>
    <t>Náhodná vykonaná ťažba
Antropogénne škodlivé činitele /
Executed incident based exploitation 
due to 'Antropogenic harmful agents'</t>
  </si>
  <si>
    <t>Náhodná vykonaná ťažba
Spolu škodlivé činitele /
Executed incident based exploitation 
due to all agents</t>
  </si>
  <si>
    <t>Náhodná vykonaná ťažba
Ostatné biotické činitele /
Executed incident based exploitation 
due to 'Other biotic agents'</t>
  </si>
  <si>
    <r>
      <t xml:space="preserve">Kraj / </t>
    </r>
    <r>
      <rPr>
        <i/>
        <sz val="11"/>
        <color theme="1"/>
        <rFont val="Calibri"/>
        <family val="2"/>
        <scheme val="minor"/>
      </rPr>
      <t>Region</t>
    </r>
  </si>
  <si>
    <r>
      <t xml:space="preserve">ZZZ Spolu / </t>
    </r>
    <r>
      <rPr>
        <b/>
        <i/>
        <sz val="11"/>
        <color theme="1"/>
        <rFont val="Calibri"/>
        <family val="2"/>
        <scheme val="minor"/>
      </rPr>
      <t>Total</t>
    </r>
  </si>
  <si>
    <t>Value adding steps:</t>
  </si>
  <si>
    <t>Table content copied &amp; pasted from original source</t>
  </si>
  <si>
    <t>Table translated with Google Translate</t>
  </si>
  <si>
    <t>Table formated</t>
  </si>
  <si>
    <t>Table Quality checked: Totals</t>
  </si>
  <si>
    <t>Table column added: % value of totals</t>
  </si>
  <si>
    <t>JRC value adding: 2018-11</t>
  </si>
  <si>
    <r>
      <t xml:space="preserve">Ihličnatá /
</t>
    </r>
    <r>
      <rPr>
        <i/>
        <sz val="11"/>
        <color theme="1"/>
        <rFont val="Calibri"/>
        <family val="2"/>
        <scheme val="minor"/>
      </rPr>
      <t>Conifers
(in m3)</t>
    </r>
  </si>
  <si>
    <r>
      <t xml:space="preserve">Listnatá /
</t>
    </r>
    <r>
      <rPr>
        <i/>
        <sz val="11"/>
        <color theme="1"/>
        <rFont val="Calibri"/>
        <family val="2"/>
        <scheme val="minor"/>
      </rPr>
      <t>Broadleaved
(in m3)</t>
    </r>
  </si>
  <si>
    <r>
      <t xml:space="preserve">Spolu /
</t>
    </r>
    <r>
      <rPr>
        <i/>
        <sz val="11"/>
        <color theme="1"/>
        <rFont val="Calibri"/>
        <family val="2"/>
        <scheme val="minor"/>
      </rPr>
      <t>Total
(in m3)</t>
    </r>
  </si>
  <si>
    <r>
      <t xml:space="preserve">Ihličnatá /
</t>
    </r>
    <r>
      <rPr>
        <b/>
        <i/>
        <sz val="11"/>
        <color theme="1"/>
        <rFont val="Calibri"/>
        <family val="2"/>
        <scheme val="minor"/>
      </rPr>
      <t>Conifers
(in m3)</t>
    </r>
  </si>
  <si>
    <r>
      <t xml:space="preserve">Listnatá /
</t>
    </r>
    <r>
      <rPr>
        <b/>
        <i/>
        <sz val="11"/>
        <color theme="1"/>
        <rFont val="Calibri"/>
        <family val="2"/>
        <scheme val="minor"/>
      </rPr>
      <t>Broadleaved
(in m3)</t>
    </r>
  </si>
  <si>
    <r>
      <t xml:space="preserve">Spolu /
</t>
    </r>
    <r>
      <rPr>
        <b/>
        <i/>
        <sz val="11"/>
        <color theme="1"/>
        <rFont val="Calibri"/>
        <family val="2"/>
        <scheme val="minor"/>
      </rPr>
      <t>Total
(in m3)</t>
    </r>
  </si>
  <si>
    <t>ZZZ Spolu / Total in %</t>
  </si>
  <si>
    <t>Rok / Year 2015</t>
  </si>
  <si>
    <t>Abiotic Agents</t>
  </si>
  <si>
    <t>Various Biotic Agents</t>
  </si>
  <si>
    <t>Antropogenic Agents</t>
  </si>
  <si>
    <t>All Agents</t>
  </si>
  <si>
    <t>Hlavné skupiny škodlivých činiteľov v roku 2015 /
Major groups of harmful agents in 2015 (in Slovakia by District)</t>
  </si>
  <si>
    <t>Table aggregated for 2015</t>
  </si>
  <si>
    <t>Bratislava total</t>
  </si>
  <si>
    <t>Attention: The values of 'Other biotic agents' (only available as total) are identical with the total values for 2014 data.</t>
  </si>
  <si>
    <r>
      <t xml:space="preserve">Okres / </t>
    </r>
    <r>
      <rPr>
        <i/>
        <sz val="11"/>
        <color theme="1"/>
        <rFont val="Calibri"/>
        <family val="2"/>
        <scheme val="minor"/>
      </rPr>
      <t>Districts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(zoradené podľa výšky NV ťažby spolu /
</t>
    </r>
    <r>
      <rPr>
        <b/>
        <i/>
        <sz val="11"/>
        <color theme="1"/>
        <rFont val="Calibri"/>
        <family val="2"/>
        <scheme val="minor"/>
      </rPr>
      <t>sorted by highest total damage - Column U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</si>
</sst>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14" xfId="0" applyBorder="1"/>
    <xf numFmtId="3" fontId="0" fillId="0" borderId="14" xfId="0" applyNumberFormat="1" applyBorder="1"/>
    <xf numFmtId="0" fontId="16" fillId="0" borderId="14" xfId="0" applyFont="1" applyBorder="1"/>
    <xf numFmtId="3" fontId="16" fillId="0" borderId="14" xfId="0" applyNumberFormat="1" applyFont="1" applyBorder="1"/>
    <xf numFmtId="3" fontId="0" fillId="0" borderId="13" xfId="0" applyNumberFormat="1" applyBorder="1"/>
    <xf numFmtId="3" fontId="16" fillId="0" borderId="18" xfId="0" applyNumberFormat="1" applyFont="1" applyBorder="1"/>
    <xf numFmtId="3" fontId="16" fillId="0" borderId="11" xfId="0" applyNumberFormat="1" applyFont="1" applyBorder="1"/>
    <xf numFmtId="3" fontId="0" fillId="0" borderId="18" xfId="0" applyNumberFormat="1" applyBorder="1"/>
    <xf numFmtId="0" fontId="0" fillId="0" borderId="23" xfId="0" applyBorder="1"/>
    <xf numFmtId="3" fontId="0" fillId="0" borderId="23" xfId="0" applyNumberFormat="1" applyBorder="1"/>
    <xf numFmtId="3" fontId="0" fillId="0" borderId="22" xfId="0" applyNumberFormat="1" applyBorder="1"/>
    <xf numFmtId="0" fontId="0" fillId="0" borderId="18" xfId="0" applyBorder="1"/>
    <xf numFmtId="0" fontId="0" fillId="0" borderId="32" xfId="0" applyBorder="1"/>
    <xf numFmtId="0" fontId="0" fillId="0" borderId="33" xfId="0" applyBorder="1"/>
    <xf numFmtId="0" fontId="0" fillId="0" borderId="11" xfId="0" applyBorder="1"/>
    <xf numFmtId="0" fontId="0" fillId="0" borderId="21" xfId="0" applyBorder="1"/>
    <xf numFmtId="0" fontId="0" fillId="0" borderId="25" xfId="0" applyBorder="1"/>
    <xf numFmtId="0" fontId="0" fillId="0" borderId="26" xfId="0" applyBorder="1"/>
    <xf numFmtId="0" fontId="0" fillId="0" borderId="35" xfId="0" applyBorder="1"/>
    <xf numFmtId="0" fontId="0" fillId="0" borderId="10" xfId="0" applyBorder="1"/>
    <xf numFmtId="0" fontId="0" fillId="0" borderId="36" xfId="0" applyBorder="1"/>
    <xf numFmtId="0" fontId="0" fillId="0" borderId="38" xfId="0" applyBorder="1"/>
    <xf numFmtId="3" fontId="16" fillId="0" borderId="35" xfId="0" applyNumberFormat="1" applyFont="1" applyBorder="1"/>
    <xf numFmtId="3" fontId="16" fillId="0" borderId="38" xfId="0" applyNumberFormat="1" applyFont="1" applyBorder="1"/>
    <xf numFmtId="3" fontId="16" fillId="0" borderId="10" xfId="0" applyNumberFormat="1" applyFont="1" applyBorder="1"/>
    <xf numFmtId="3" fontId="0" fillId="0" borderId="35" xfId="0" applyNumberFormat="1" applyBorder="1"/>
    <xf numFmtId="3" fontId="0" fillId="0" borderId="38" xfId="0" applyNumberFormat="1" applyBorder="1"/>
    <xf numFmtId="3" fontId="0" fillId="0" borderId="37" xfId="0" applyNumberFormat="1" applyBorder="1"/>
    <xf numFmtId="0" fontId="0" fillId="0" borderId="34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16" fillId="0" borderId="28" xfId="0" applyFont="1" applyBorder="1" applyAlignment="1">
      <alignment vertical="top" wrapText="1"/>
    </xf>
    <xf numFmtId="0" fontId="0" fillId="0" borderId="40" xfId="0" applyBorder="1" applyAlignment="1">
      <alignment horizontal="left" vertical="top" wrapText="1"/>
    </xf>
    <xf numFmtId="0" fontId="0" fillId="0" borderId="41" xfId="0" applyBorder="1" applyAlignment="1">
      <alignment horizontal="left" vertical="top"/>
    </xf>
    <xf numFmtId="0" fontId="0" fillId="0" borderId="16" xfId="0" applyBorder="1"/>
    <xf numFmtId="0" fontId="0" fillId="0" borderId="12" xfId="0" applyBorder="1"/>
    <xf numFmtId="3" fontId="0" fillId="0" borderId="39" xfId="0" applyNumberFormat="1" applyBorder="1"/>
    <xf numFmtId="3" fontId="0" fillId="0" borderId="15" xfId="0" applyNumberFormat="1" applyBorder="1"/>
    <xf numFmtId="3" fontId="0" fillId="0" borderId="24" xfId="0" applyNumberFormat="1" applyBorder="1"/>
    <xf numFmtId="164" fontId="0" fillId="0" borderId="0" xfId="42" applyNumberFormat="1" applyFont="1"/>
    <xf numFmtId="0" fontId="0" fillId="0" borderId="0" xfId="0" applyFill="1" applyBorder="1"/>
    <xf numFmtId="3" fontId="16" fillId="0" borderId="43" xfId="0" applyNumberFormat="1" applyFont="1" applyBorder="1"/>
    <xf numFmtId="3" fontId="16" fillId="0" borderId="17" xfId="0" applyNumberFormat="1" applyFont="1" applyBorder="1"/>
    <xf numFmtId="3" fontId="16" fillId="0" borderId="44" xfId="0" applyNumberFormat="1" applyFont="1" applyBorder="1"/>
    <xf numFmtId="3" fontId="16" fillId="0" borderId="16" xfId="0" applyNumberFormat="1" applyFont="1" applyBorder="1"/>
    <xf numFmtId="3" fontId="16" fillId="0" borderId="12" xfId="0" applyNumberFormat="1" applyFont="1" applyBorder="1"/>
    <xf numFmtId="3" fontId="16" fillId="0" borderId="25" xfId="0" applyNumberFormat="1" applyFont="1" applyBorder="1"/>
    <xf numFmtId="3" fontId="16" fillId="0" borderId="23" xfId="0" applyNumberFormat="1" applyFont="1" applyBorder="1"/>
    <xf numFmtId="3" fontId="16" fillId="0" borderId="26" xfId="0" applyNumberFormat="1" applyFont="1" applyBorder="1"/>
    <xf numFmtId="0" fontId="0" fillId="0" borderId="19" xfId="0" applyFill="1" applyBorder="1"/>
    <xf numFmtId="164" fontId="0" fillId="0" borderId="20" xfId="42" applyNumberFormat="1" applyFont="1" applyBorder="1"/>
    <xf numFmtId="164" fontId="0" fillId="0" borderId="21" xfId="42" applyNumberFormat="1" applyFont="1" applyBorder="1"/>
    <xf numFmtId="164" fontId="0" fillId="0" borderId="45" xfId="42" applyNumberFormat="1" applyFont="1" applyBorder="1"/>
    <xf numFmtId="0" fontId="16" fillId="0" borderId="42" xfId="0" applyFont="1" applyBorder="1"/>
    <xf numFmtId="0" fontId="0" fillId="0" borderId="46" xfId="0" applyFill="1" applyBorder="1"/>
    <xf numFmtId="164" fontId="0" fillId="0" borderId="47" xfId="42" applyNumberFormat="1" applyFont="1" applyBorder="1"/>
    <xf numFmtId="164" fontId="0" fillId="0" borderId="19" xfId="42" applyNumberFormat="1" applyFont="1" applyBorder="1"/>
    <xf numFmtId="0" fontId="0" fillId="0" borderId="29" xfId="0" applyBorder="1" applyAlignment="1">
      <alignment vertical="top" wrapText="1"/>
    </xf>
    <xf numFmtId="0" fontId="16" fillId="0" borderId="30" xfId="0" applyFont="1" applyBorder="1" applyAlignment="1">
      <alignment vertical="top" wrapText="1"/>
    </xf>
    <xf numFmtId="0" fontId="16" fillId="0" borderId="31" xfId="0" applyFont="1" applyBorder="1" applyAlignment="1">
      <alignment vertical="top" wrapText="1"/>
    </xf>
    <xf numFmtId="0" fontId="16" fillId="0" borderId="11" xfId="0" applyFont="1" applyBorder="1"/>
    <xf numFmtId="3" fontId="0" fillId="0" borderId="25" xfId="0" applyNumberFormat="1" applyBorder="1"/>
    <xf numFmtId="0" fontId="16" fillId="0" borderId="51" xfId="0" applyFont="1" applyBorder="1" applyAlignment="1"/>
    <xf numFmtId="0" fontId="16" fillId="0" borderId="52" xfId="0" applyFont="1" applyBorder="1" applyAlignment="1"/>
    <xf numFmtId="3" fontId="16" fillId="33" borderId="17" xfId="0" applyNumberFormat="1" applyFont="1" applyFill="1" applyBorder="1"/>
    <xf numFmtId="3" fontId="16" fillId="33" borderId="12" xfId="0" applyNumberFormat="1" applyFont="1" applyFill="1" applyBorder="1"/>
    <xf numFmtId="0" fontId="0" fillId="33" borderId="0" xfId="0" applyFill="1"/>
    <xf numFmtId="0" fontId="16" fillId="0" borderId="25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6" fillId="0" borderId="48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tabSelected="1" workbookViewId="0">
      <pane xSplit="3" ySplit="4" topLeftCell="D5" activePane="bottomRight" state="frozen"/>
      <selection pane="topRight" activeCell="D1" sqref="D1"/>
      <selection pane="bottomLeft" activeCell="A4" sqref="A4"/>
      <selection pane="bottomRight" sqref="A1:C2"/>
    </sheetView>
  </sheetViews>
  <sheetFormatPr defaultRowHeight="15" x14ac:dyDescent="0.25"/>
  <cols>
    <col min="1" max="1" width="14" customWidth="1"/>
    <col min="2" max="2" width="20.5703125" customWidth="1"/>
    <col min="3" max="3" width="23.140625" customWidth="1"/>
    <col min="4" max="15" width="9.7109375" customWidth="1"/>
    <col min="16" max="18" width="10.7109375" customWidth="1"/>
    <col min="19" max="22" width="9.7109375" customWidth="1"/>
  </cols>
  <sheetData>
    <row r="1" spans="1:21" ht="15.75" customHeight="1" thickBot="1" x14ac:dyDescent="0.3">
      <c r="A1" s="91" t="s">
        <v>111</v>
      </c>
      <c r="B1" s="91"/>
      <c r="C1" s="92"/>
      <c r="D1" s="88" t="s">
        <v>107</v>
      </c>
      <c r="E1" s="89"/>
      <c r="F1" s="90"/>
      <c r="G1" s="88" t="s">
        <v>108</v>
      </c>
      <c r="H1" s="89"/>
      <c r="I1" s="89"/>
      <c r="J1" s="89"/>
      <c r="K1" s="89"/>
      <c r="L1" s="89"/>
      <c r="M1" s="89"/>
      <c r="N1" s="89"/>
      <c r="O1" s="90"/>
      <c r="P1" s="88" t="s">
        <v>109</v>
      </c>
      <c r="Q1" s="89"/>
      <c r="R1" s="90"/>
      <c r="S1" s="88" t="s">
        <v>110</v>
      </c>
      <c r="T1" s="89"/>
      <c r="U1" s="90"/>
    </row>
    <row r="2" spans="1:21" ht="95.25" customHeight="1" x14ac:dyDescent="0.25">
      <c r="A2" s="91"/>
      <c r="B2" s="91"/>
      <c r="C2" s="92"/>
      <c r="D2" s="85" t="s">
        <v>85</v>
      </c>
      <c r="E2" s="86"/>
      <c r="F2" s="87"/>
      <c r="G2" s="76" t="s">
        <v>84</v>
      </c>
      <c r="H2" s="77"/>
      <c r="I2" s="77"/>
      <c r="J2" s="80" t="s">
        <v>86</v>
      </c>
      <c r="K2" s="77"/>
      <c r="L2" s="77"/>
      <c r="M2" s="80" t="s">
        <v>89</v>
      </c>
      <c r="N2" s="77"/>
      <c r="O2" s="81"/>
      <c r="P2" s="85" t="s">
        <v>87</v>
      </c>
      <c r="Q2" s="86"/>
      <c r="R2" s="87"/>
      <c r="S2" s="73" t="s">
        <v>88</v>
      </c>
      <c r="T2" s="74"/>
      <c r="U2" s="75"/>
    </row>
    <row r="3" spans="1:21" ht="15.75" thickBot="1" x14ac:dyDescent="0.3">
      <c r="A3" s="65"/>
      <c r="B3" s="65"/>
      <c r="C3" s="66"/>
      <c r="D3" s="83" t="s">
        <v>106</v>
      </c>
      <c r="E3" s="79"/>
      <c r="F3" s="84"/>
      <c r="G3" s="78" t="s">
        <v>106</v>
      </c>
      <c r="H3" s="79"/>
      <c r="I3" s="79"/>
      <c r="J3" s="79" t="s">
        <v>106</v>
      </c>
      <c r="K3" s="79"/>
      <c r="L3" s="79"/>
      <c r="M3" s="79" t="s">
        <v>106</v>
      </c>
      <c r="N3" s="79"/>
      <c r="O3" s="82"/>
      <c r="P3" s="83" t="s">
        <v>106</v>
      </c>
      <c r="Q3" s="79"/>
      <c r="R3" s="84"/>
      <c r="S3" s="70" t="s">
        <v>106</v>
      </c>
      <c r="T3" s="71"/>
      <c r="U3" s="72"/>
    </row>
    <row r="4" spans="1:21" ht="75.75" thickBot="1" x14ac:dyDescent="0.3">
      <c r="A4" s="35" t="s">
        <v>82</v>
      </c>
      <c r="B4" s="36" t="s">
        <v>90</v>
      </c>
      <c r="C4" s="29" t="s">
        <v>115</v>
      </c>
      <c r="D4" s="33" t="s">
        <v>99</v>
      </c>
      <c r="E4" s="31" t="s">
        <v>100</v>
      </c>
      <c r="F4" s="60" t="s">
        <v>101</v>
      </c>
      <c r="G4" s="30" t="s">
        <v>99</v>
      </c>
      <c r="H4" s="31" t="s">
        <v>100</v>
      </c>
      <c r="I4" s="31" t="s">
        <v>101</v>
      </c>
      <c r="J4" s="33" t="s">
        <v>99</v>
      </c>
      <c r="K4" s="31" t="s">
        <v>100</v>
      </c>
      <c r="L4" s="31" t="s">
        <v>101</v>
      </c>
      <c r="M4" s="33" t="s">
        <v>99</v>
      </c>
      <c r="N4" s="31" t="s">
        <v>100</v>
      </c>
      <c r="O4" s="32" t="s">
        <v>101</v>
      </c>
      <c r="P4" s="33" t="s">
        <v>99</v>
      </c>
      <c r="Q4" s="31" t="s">
        <v>100</v>
      </c>
      <c r="R4" s="60" t="s">
        <v>101</v>
      </c>
      <c r="S4" s="61" t="s">
        <v>102</v>
      </c>
      <c r="T4" s="34" t="s">
        <v>103</v>
      </c>
      <c r="U4" s="62" t="s">
        <v>104</v>
      </c>
    </row>
    <row r="5" spans="1:21" x14ac:dyDescent="0.25">
      <c r="A5" s="19">
        <v>54</v>
      </c>
      <c r="B5" s="20" t="s">
        <v>35</v>
      </c>
      <c r="C5" s="21" t="s">
        <v>9</v>
      </c>
      <c r="D5" s="28">
        <v>165626</v>
      </c>
      <c r="E5" s="27">
        <v>86784</v>
      </c>
      <c r="F5" s="39">
        <v>252410</v>
      </c>
      <c r="G5" s="26">
        <v>139481</v>
      </c>
      <c r="H5" s="27">
        <v>1367</v>
      </c>
      <c r="I5" s="27">
        <v>140848</v>
      </c>
      <c r="J5" s="27">
        <v>0</v>
      </c>
      <c r="K5" s="27">
        <v>27</v>
      </c>
      <c r="L5" s="27">
        <v>27</v>
      </c>
      <c r="M5" s="22" t="s">
        <v>80</v>
      </c>
      <c r="N5" s="22" t="s">
        <v>80</v>
      </c>
      <c r="O5" s="20" t="s">
        <v>80</v>
      </c>
      <c r="P5" s="28">
        <v>2</v>
      </c>
      <c r="Q5" s="27">
        <v>551</v>
      </c>
      <c r="R5" s="39">
        <v>553</v>
      </c>
      <c r="S5" s="23">
        <f>SUM(D5,G5,J5,M5,P5)</f>
        <v>305109</v>
      </c>
      <c r="T5" s="24">
        <f>SUM(E5,H5,K5,N5,Q5)</f>
        <v>88729</v>
      </c>
      <c r="U5" s="25">
        <f>SUM(F5,I5,L5,O5,R5)</f>
        <v>393838</v>
      </c>
    </row>
    <row r="6" spans="1:21" x14ac:dyDescent="0.25">
      <c r="A6" s="12">
        <v>32</v>
      </c>
      <c r="B6" s="15" t="s">
        <v>17</v>
      </c>
      <c r="C6" s="13" t="s">
        <v>41</v>
      </c>
      <c r="D6" s="5">
        <v>292060</v>
      </c>
      <c r="E6" s="2">
        <v>4888</v>
      </c>
      <c r="F6" s="40">
        <v>296948</v>
      </c>
      <c r="G6" s="8">
        <v>89665</v>
      </c>
      <c r="H6" s="2">
        <v>76</v>
      </c>
      <c r="I6" s="2">
        <v>89741</v>
      </c>
      <c r="J6" s="2">
        <v>52</v>
      </c>
      <c r="K6" s="2">
        <v>1</v>
      </c>
      <c r="L6" s="2">
        <v>53</v>
      </c>
      <c r="M6" s="1" t="s">
        <v>80</v>
      </c>
      <c r="N6" s="1" t="s">
        <v>80</v>
      </c>
      <c r="O6" s="15" t="s">
        <v>80</v>
      </c>
      <c r="P6" s="5">
        <v>3</v>
      </c>
      <c r="Q6" s="2">
        <v>0</v>
      </c>
      <c r="R6" s="40">
        <v>3</v>
      </c>
      <c r="S6" s="6">
        <f t="shared" ref="S6:S69" si="0">SUM(D6,G6,J6,M6,P6)</f>
        <v>381780</v>
      </c>
      <c r="T6" s="4">
        <f t="shared" ref="T6:T69" si="1">SUM(E6,H6,K6,N6,Q6)</f>
        <v>4965</v>
      </c>
      <c r="U6" s="7">
        <f t="shared" ref="U6:U69" si="2">SUM(F6,I6,L6,O6,R6)</f>
        <v>386745</v>
      </c>
    </row>
    <row r="7" spans="1:21" x14ac:dyDescent="0.25">
      <c r="A7" s="12">
        <v>47</v>
      </c>
      <c r="B7" s="15" t="s">
        <v>16</v>
      </c>
      <c r="C7" s="13" t="s">
        <v>0</v>
      </c>
      <c r="D7" s="5">
        <v>301831</v>
      </c>
      <c r="E7" s="2">
        <v>2368</v>
      </c>
      <c r="F7" s="40">
        <v>304199</v>
      </c>
      <c r="G7" s="8">
        <v>60899</v>
      </c>
      <c r="H7" s="2">
        <v>33</v>
      </c>
      <c r="I7" s="2">
        <v>60932</v>
      </c>
      <c r="J7" s="2">
        <v>495</v>
      </c>
      <c r="K7" s="2">
        <v>74</v>
      </c>
      <c r="L7" s="2">
        <v>569</v>
      </c>
      <c r="M7" s="1" t="s">
        <v>80</v>
      </c>
      <c r="N7" s="1" t="s">
        <v>80</v>
      </c>
      <c r="O7" s="15" t="s">
        <v>80</v>
      </c>
      <c r="P7" s="5">
        <v>420</v>
      </c>
      <c r="Q7" s="2">
        <v>0</v>
      </c>
      <c r="R7" s="40">
        <v>420</v>
      </c>
      <c r="S7" s="6">
        <f t="shared" si="0"/>
        <v>363645</v>
      </c>
      <c r="T7" s="4">
        <f t="shared" si="1"/>
        <v>2475</v>
      </c>
      <c r="U7" s="7">
        <f t="shared" si="2"/>
        <v>366120</v>
      </c>
    </row>
    <row r="8" spans="1:21" x14ac:dyDescent="0.25">
      <c r="A8" s="12">
        <v>53</v>
      </c>
      <c r="B8" s="15" t="s">
        <v>72</v>
      </c>
      <c r="C8" s="13" t="s">
        <v>42</v>
      </c>
      <c r="D8" s="5">
        <v>45676</v>
      </c>
      <c r="E8" s="2">
        <v>286697</v>
      </c>
      <c r="F8" s="40">
        <v>332373</v>
      </c>
      <c r="G8" s="8">
        <v>13001</v>
      </c>
      <c r="H8" s="2">
        <v>0</v>
      </c>
      <c r="I8" s="2">
        <v>13001</v>
      </c>
      <c r="J8" s="2">
        <v>0</v>
      </c>
      <c r="K8" s="2">
        <v>43</v>
      </c>
      <c r="L8" s="2">
        <v>43</v>
      </c>
      <c r="M8" s="1" t="s">
        <v>80</v>
      </c>
      <c r="N8" s="1" t="s">
        <v>80</v>
      </c>
      <c r="O8" s="15" t="s">
        <v>80</v>
      </c>
      <c r="P8" s="5">
        <v>91</v>
      </c>
      <c r="Q8" s="2">
        <v>7642</v>
      </c>
      <c r="R8" s="40">
        <v>7733</v>
      </c>
      <c r="S8" s="6">
        <f t="shared" si="0"/>
        <v>58768</v>
      </c>
      <c r="T8" s="4">
        <f t="shared" si="1"/>
        <v>294382</v>
      </c>
      <c r="U8" s="7">
        <f t="shared" si="2"/>
        <v>353150</v>
      </c>
    </row>
    <row r="9" spans="1:21" x14ac:dyDescent="0.25">
      <c r="A9" s="12">
        <v>10</v>
      </c>
      <c r="B9" s="15" t="s">
        <v>72</v>
      </c>
      <c r="C9" s="13" t="s">
        <v>7</v>
      </c>
      <c r="D9" s="5">
        <v>201341</v>
      </c>
      <c r="E9" s="2">
        <v>17649</v>
      </c>
      <c r="F9" s="40">
        <v>218990</v>
      </c>
      <c r="G9" s="8">
        <v>106515</v>
      </c>
      <c r="H9" s="2">
        <v>31</v>
      </c>
      <c r="I9" s="2">
        <v>106546</v>
      </c>
      <c r="J9" s="2">
        <v>1141</v>
      </c>
      <c r="K9" s="2">
        <v>76</v>
      </c>
      <c r="L9" s="2">
        <v>1217</v>
      </c>
      <c r="M9" s="1" t="s">
        <v>80</v>
      </c>
      <c r="N9" s="1" t="s">
        <v>80</v>
      </c>
      <c r="O9" s="15" t="s">
        <v>80</v>
      </c>
      <c r="P9" s="5" t="s">
        <v>80</v>
      </c>
      <c r="Q9" s="2" t="s">
        <v>80</v>
      </c>
      <c r="R9" s="40" t="s">
        <v>80</v>
      </c>
      <c r="S9" s="6">
        <f t="shared" si="0"/>
        <v>308997</v>
      </c>
      <c r="T9" s="4">
        <f t="shared" si="1"/>
        <v>17756</v>
      </c>
      <c r="U9" s="7">
        <f t="shared" si="2"/>
        <v>326753</v>
      </c>
    </row>
    <row r="10" spans="1:21" x14ac:dyDescent="0.25">
      <c r="A10" s="12">
        <v>52</v>
      </c>
      <c r="B10" s="15" t="s">
        <v>72</v>
      </c>
      <c r="C10" s="13" t="s">
        <v>11</v>
      </c>
      <c r="D10" s="5">
        <v>73097</v>
      </c>
      <c r="E10" s="2">
        <v>217356</v>
      </c>
      <c r="F10" s="40">
        <v>290453</v>
      </c>
      <c r="G10" s="8">
        <v>19552</v>
      </c>
      <c r="H10" s="2">
        <v>253</v>
      </c>
      <c r="I10" s="2">
        <v>19805</v>
      </c>
      <c r="J10" s="2">
        <v>63</v>
      </c>
      <c r="K10" s="2">
        <v>565</v>
      </c>
      <c r="L10" s="2">
        <v>628</v>
      </c>
      <c r="M10" s="1" t="s">
        <v>80</v>
      </c>
      <c r="N10" s="1" t="s">
        <v>80</v>
      </c>
      <c r="O10" s="15" t="s">
        <v>80</v>
      </c>
      <c r="P10" s="5">
        <v>0</v>
      </c>
      <c r="Q10" s="2">
        <v>9</v>
      </c>
      <c r="R10" s="40">
        <v>9</v>
      </c>
      <c r="S10" s="6">
        <f t="shared" si="0"/>
        <v>92712</v>
      </c>
      <c r="T10" s="4">
        <f t="shared" si="1"/>
        <v>218183</v>
      </c>
      <c r="U10" s="7">
        <f t="shared" si="2"/>
        <v>310895</v>
      </c>
    </row>
    <row r="11" spans="1:21" x14ac:dyDescent="0.25">
      <c r="A11" s="12">
        <v>12</v>
      </c>
      <c r="B11" s="15" t="s">
        <v>17</v>
      </c>
      <c r="C11" s="13" t="s">
        <v>8</v>
      </c>
      <c r="D11" s="5">
        <v>53527</v>
      </c>
      <c r="E11" s="2">
        <v>3649</v>
      </c>
      <c r="F11" s="40">
        <v>57176</v>
      </c>
      <c r="G11" s="8">
        <v>196883</v>
      </c>
      <c r="H11" s="2">
        <v>4</v>
      </c>
      <c r="I11" s="2">
        <v>196887</v>
      </c>
      <c r="J11" s="2">
        <v>51303</v>
      </c>
      <c r="K11" s="2">
        <v>201</v>
      </c>
      <c r="L11" s="2">
        <v>51504</v>
      </c>
      <c r="M11" s="1" t="s">
        <v>80</v>
      </c>
      <c r="N11" s="1" t="s">
        <v>80</v>
      </c>
      <c r="O11" s="15" t="s">
        <v>80</v>
      </c>
      <c r="P11" s="5">
        <v>1903</v>
      </c>
      <c r="Q11" s="2">
        <v>25</v>
      </c>
      <c r="R11" s="40">
        <v>1928</v>
      </c>
      <c r="S11" s="6">
        <f t="shared" si="0"/>
        <v>303616</v>
      </c>
      <c r="T11" s="4">
        <f t="shared" si="1"/>
        <v>3879</v>
      </c>
      <c r="U11" s="7">
        <f t="shared" si="2"/>
        <v>307495</v>
      </c>
    </row>
    <row r="12" spans="1:21" x14ac:dyDescent="0.25">
      <c r="A12" s="12">
        <v>27</v>
      </c>
      <c r="B12" s="15" t="s">
        <v>35</v>
      </c>
      <c r="C12" s="13" t="s">
        <v>13</v>
      </c>
      <c r="D12" s="5">
        <v>12574</v>
      </c>
      <c r="E12" s="2">
        <v>179341</v>
      </c>
      <c r="F12" s="40">
        <v>191915</v>
      </c>
      <c r="G12" s="8">
        <v>4678</v>
      </c>
      <c r="H12" s="2">
        <v>56</v>
      </c>
      <c r="I12" s="2">
        <v>4734</v>
      </c>
      <c r="J12" s="2">
        <v>141</v>
      </c>
      <c r="K12" s="2">
        <v>460</v>
      </c>
      <c r="L12" s="2">
        <v>601</v>
      </c>
      <c r="M12" s="1" t="s">
        <v>80</v>
      </c>
      <c r="N12" s="1" t="s">
        <v>80</v>
      </c>
      <c r="O12" s="15" t="s">
        <v>80</v>
      </c>
      <c r="P12" s="5">
        <v>29</v>
      </c>
      <c r="Q12" s="2">
        <v>380</v>
      </c>
      <c r="R12" s="40">
        <v>409</v>
      </c>
      <c r="S12" s="6">
        <f t="shared" si="0"/>
        <v>17422</v>
      </c>
      <c r="T12" s="4">
        <f t="shared" si="1"/>
        <v>180237</v>
      </c>
      <c r="U12" s="7">
        <f t="shared" si="2"/>
        <v>197659</v>
      </c>
    </row>
    <row r="13" spans="1:21" x14ac:dyDescent="0.25">
      <c r="A13" s="12">
        <v>39</v>
      </c>
      <c r="B13" s="15" t="s">
        <v>17</v>
      </c>
      <c r="C13" s="13" t="s">
        <v>12</v>
      </c>
      <c r="D13" s="5">
        <v>108332</v>
      </c>
      <c r="E13" s="2">
        <v>302</v>
      </c>
      <c r="F13" s="40">
        <v>108634</v>
      </c>
      <c r="G13" s="8">
        <v>58804</v>
      </c>
      <c r="H13" s="2">
        <v>0</v>
      </c>
      <c r="I13" s="2">
        <v>58804</v>
      </c>
      <c r="J13" s="2">
        <v>21088</v>
      </c>
      <c r="K13" s="2">
        <v>7</v>
      </c>
      <c r="L13" s="2">
        <v>21095</v>
      </c>
      <c r="M13" s="1" t="s">
        <v>80</v>
      </c>
      <c r="N13" s="1" t="s">
        <v>80</v>
      </c>
      <c r="O13" s="15" t="s">
        <v>80</v>
      </c>
      <c r="P13" s="5">
        <v>4526</v>
      </c>
      <c r="Q13" s="2">
        <v>0</v>
      </c>
      <c r="R13" s="40">
        <v>4526</v>
      </c>
      <c r="S13" s="6">
        <f t="shared" si="0"/>
        <v>192750</v>
      </c>
      <c r="T13" s="4">
        <f t="shared" si="1"/>
        <v>309</v>
      </c>
      <c r="U13" s="7">
        <f t="shared" si="2"/>
        <v>193059</v>
      </c>
    </row>
    <row r="14" spans="1:21" x14ac:dyDescent="0.25">
      <c r="A14" s="12">
        <v>55</v>
      </c>
      <c r="B14" s="15" t="s">
        <v>17</v>
      </c>
      <c r="C14" s="13" t="s">
        <v>14</v>
      </c>
      <c r="D14" s="5">
        <v>132166</v>
      </c>
      <c r="E14" s="2">
        <v>22955</v>
      </c>
      <c r="F14" s="40">
        <v>155121</v>
      </c>
      <c r="G14" s="8">
        <v>32560</v>
      </c>
      <c r="H14" s="2">
        <v>0</v>
      </c>
      <c r="I14" s="2">
        <v>32560</v>
      </c>
      <c r="J14" s="2">
        <v>0</v>
      </c>
      <c r="K14" s="2">
        <v>9</v>
      </c>
      <c r="L14" s="2">
        <v>9</v>
      </c>
      <c r="M14" s="1" t="s">
        <v>80</v>
      </c>
      <c r="N14" s="1" t="s">
        <v>80</v>
      </c>
      <c r="O14" s="15" t="s">
        <v>80</v>
      </c>
      <c r="P14" s="5">
        <v>5</v>
      </c>
      <c r="Q14" s="2">
        <v>27</v>
      </c>
      <c r="R14" s="40">
        <v>32</v>
      </c>
      <c r="S14" s="6">
        <f t="shared" si="0"/>
        <v>164731</v>
      </c>
      <c r="T14" s="4">
        <f t="shared" si="1"/>
        <v>22991</v>
      </c>
      <c r="U14" s="7">
        <f t="shared" si="2"/>
        <v>187722</v>
      </c>
    </row>
    <row r="15" spans="1:21" x14ac:dyDescent="0.25">
      <c r="A15" s="12">
        <v>72</v>
      </c>
      <c r="B15" s="15" t="s">
        <v>17</v>
      </c>
      <c r="C15" s="13" t="s">
        <v>10</v>
      </c>
      <c r="D15" s="5">
        <v>100289</v>
      </c>
      <c r="E15" s="2">
        <v>107</v>
      </c>
      <c r="F15" s="40">
        <v>100396</v>
      </c>
      <c r="G15" s="8">
        <v>32293</v>
      </c>
      <c r="H15" s="2">
        <v>0</v>
      </c>
      <c r="I15" s="2">
        <v>32293</v>
      </c>
      <c r="J15" s="2">
        <v>19135</v>
      </c>
      <c r="K15" s="2">
        <v>0</v>
      </c>
      <c r="L15" s="2">
        <v>19135</v>
      </c>
      <c r="M15" s="1" t="s">
        <v>80</v>
      </c>
      <c r="N15" s="1" t="s">
        <v>80</v>
      </c>
      <c r="O15" s="15" t="s">
        <v>80</v>
      </c>
      <c r="P15" s="5">
        <v>728</v>
      </c>
      <c r="Q15" s="2">
        <v>5</v>
      </c>
      <c r="R15" s="40">
        <v>733</v>
      </c>
      <c r="S15" s="6">
        <f t="shared" si="0"/>
        <v>152445</v>
      </c>
      <c r="T15" s="4">
        <f t="shared" si="1"/>
        <v>112</v>
      </c>
      <c r="U15" s="7">
        <f t="shared" si="2"/>
        <v>152557</v>
      </c>
    </row>
    <row r="16" spans="1:21" x14ac:dyDescent="0.25">
      <c r="A16" s="12">
        <v>77</v>
      </c>
      <c r="B16" s="15" t="s">
        <v>17</v>
      </c>
      <c r="C16" s="13" t="s">
        <v>17</v>
      </c>
      <c r="D16" s="5">
        <v>12161</v>
      </c>
      <c r="E16" s="2">
        <v>5983</v>
      </c>
      <c r="F16" s="40">
        <v>18144</v>
      </c>
      <c r="G16" s="8">
        <v>116554</v>
      </c>
      <c r="H16" s="2">
        <v>321</v>
      </c>
      <c r="I16" s="2">
        <v>116875</v>
      </c>
      <c r="J16" s="2">
        <v>1130</v>
      </c>
      <c r="K16" s="2">
        <v>235</v>
      </c>
      <c r="L16" s="2">
        <v>1365</v>
      </c>
      <c r="M16" s="1" t="s">
        <v>80</v>
      </c>
      <c r="N16" s="1" t="s">
        <v>80</v>
      </c>
      <c r="O16" s="15" t="s">
        <v>80</v>
      </c>
      <c r="P16" s="5">
        <v>828</v>
      </c>
      <c r="Q16" s="2">
        <v>208</v>
      </c>
      <c r="R16" s="40">
        <v>1036</v>
      </c>
      <c r="S16" s="6">
        <f t="shared" si="0"/>
        <v>130673</v>
      </c>
      <c r="T16" s="4">
        <f t="shared" si="1"/>
        <v>6747</v>
      </c>
      <c r="U16" s="7">
        <f t="shared" si="2"/>
        <v>137420</v>
      </c>
    </row>
    <row r="17" spans="1:21" x14ac:dyDescent="0.25">
      <c r="A17" s="12">
        <v>46</v>
      </c>
      <c r="B17" s="15" t="s">
        <v>72</v>
      </c>
      <c r="C17" s="13" t="s">
        <v>18</v>
      </c>
      <c r="D17" s="5">
        <v>5334</v>
      </c>
      <c r="E17" s="2">
        <v>102916</v>
      </c>
      <c r="F17" s="40">
        <v>108250</v>
      </c>
      <c r="G17" s="8">
        <v>17875</v>
      </c>
      <c r="H17" s="2">
        <v>18</v>
      </c>
      <c r="I17" s="2">
        <v>17893</v>
      </c>
      <c r="J17" s="2" t="s">
        <v>80</v>
      </c>
      <c r="K17" s="2" t="s">
        <v>80</v>
      </c>
      <c r="L17" s="2" t="s">
        <v>80</v>
      </c>
      <c r="M17" s="1" t="s">
        <v>80</v>
      </c>
      <c r="N17" s="1" t="s">
        <v>80</v>
      </c>
      <c r="O17" s="15" t="s">
        <v>80</v>
      </c>
      <c r="P17" s="5">
        <v>0</v>
      </c>
      <c r="Q17" s="2">
        <v>10</v>
      </c>
      <c r="R17" s="40">
        <v>10</v>
      </c>
      <c r="S17" s="6">
        <f t="shared" si="0"/>
        <v>23209</v>
      </c>
      <c r="T17" s="4">
        <f t="shared" si="1"/>
        <v>102944</v>
      </c>
      <c r="U17" s="7">
        <f t="shared" si="2"/>
        <v>126153</v>
      </c>
    </row>
    <row r="18" spans="1:21" x14ac:dyDescent="0.25">
      <c r="A18" s="12">
        <v>2</v>
      </c>
      <c r="B18" s="15" t="s">
        <v>72</v>
      </c>
      <c r="C18" s="13" t="s">
        <v>43</v>
      </c>
      <c r="D18" s="5">
        <v>48974</v>
      </c>
      <c r="E18" s="2">
        <v>23343</v>
      </c>
      <c r="F18" s="40">
        <v>72317</v>
      </c>
      <c r="G18" s="8">
        <v>37142</v>
      </c>
      <c r="H18" s="2">
        <v>34</v>
      </c>
      <c r="I18" s="2">
        <v>37176</v>
      </c>
      <c r="J18" s="2">
        <v>0</v>
      </c>
      <c r="K18" s="2">
        <v>28</v>
      </c>
      <c r="L18" s="2">
        <v>28</v>
      </c>
      <c r="M18" s="1" t="s">
        <v>80</v>
      </c>
      <c r="N18" s="1" t="s">
        <v>80</v>
      </c>
      <c r="O18" s="15" t="s">
        <v>80</v>
      </c>
      <c r="P18" s="5">
        <v>262</v>
      </c>
      <c r="Q18" s="2">
        <v>46</v>
      </c>
      <c r="R18" s="40">
        <v>308</v>
      </c>
      <c r="S18" s="6">
        <f t="shared" si="0"/>
        <v>86378</v>
      </c>
      <c r="T18" s="4">
        <f t="shared" si="1"/>
        <v>23451</v>
      </c>
      <c r="U18" s="7">
        <f t="shared" si="2"/>
        <v>109829</v>
      </c>
    </row>
    <row r="19" spans="1:21" x14ac:dyDescent="0.25">
      <c r="A19" s="12">
        <v>29</v>
      </c>
      <c r="B19" s="15" t="s">
        <v>17</v>
      </c>
      <c r="C19" s="13" t="s">
        <v>45</v>
      </c>
      <c r="D19" s="5">
        <v>14828</v>
      </c>
      <c r="E19" s="2">
        <v>2483</v>
      </c>
      <c r="F19" s="40">
        <v>17311</v>
      </c>
      <c r="G19" s="8">
        <v>84940</v>
      </c>
      <c r="H19" s="2">
        <v>0</v>
      </c>
      <c r="I19" s="2">
        <v>84940</v>
      </c>
      <c r="J19" s="2">
        <v>450</v>
      </c>
      <c r="K19" s="2">
        <v>44</v>
      </c>
      <c r="L19" s="2">
        <v>494</v>
      </c>
      <c r="M19" s="1" t="s">
        <v>80</v>
      </c>
      <c r="N19" s="1" t="s">
        <v>80</v>
      </c>
      <c r="O19" s="15" t="s">
        <v>80</v>
      </c>
      <c r="P19" s="5">
        <v>993</v>
      </c>
      <c r="Q19" s="2">
        <v>8</v>
      </c>
      <c r="R19" s="40">
        <v>1001</v>
      </c>
      <c r="S19" s="6">
        <f t="shared" si="0"/>
        <v>101211</v>
      </c>
      <c r="T19" s="4">
        <f t="shared" si="1"/>
        <v>2535</v>
      </c>
      <c r="U19" s="7">
        <f t="shared" si="2"/>
        <v>103746</v>
      </c>
    </row>
    <row r="20" spans="1:21" x14ac:dyDescent="0.25">
      <c r="A20" s="12">
        <v>79</v>
      </c>
      <c r="B20" s="15" t="s">
        <v>72</v>
      </c>
      <c r="C20" s="13" t="s">
        <v>15</v>
      </c>
      <c r="D20" s="5">
        <v>20751</v>
      </c>
      <c r="E20" s="2">
        <v>70911</v>
      </c>
      <c r="F20" s="40">
        <v>91662</v>
      </c>
      <c r="G20" s="8">
        <v>10606</v>
      </c>
      <c r="H20" s="2">
        <v>55</v>
      </c>
      <c r="I20" s="2">
        <v>10661</v>
      </c>
      <c r="J20" s="2" t="s">
        <v>80</v>
      </c>
      <c r="K20" s="2" t="s">
        <v>80</v>
      </c>
      <c r="L20" s="2" t="s">
        <v>80</v>
      </c>
      <c r="M20" s="1" t="s">
        <v>80</v>
      </c>
      <c r="N20" s="1" t="s">
        <v>80</v>
      </c>
      <c r="O20" s="15" t="s">
        <v>80</v>
      </c>
      <c r="P20" s="5">
        <v>226</v>
      </c>
      <c r="Q20" s="2">
        <v>0</v>
      </c>
      <c r="R20" s="40">
        <v>226</v>
      </c>
      <c r="S20" s="6">
        <f t="shared" si="0"/>
        <v>31583</v>
      </c>
      <c r="T20" s="4">
        <f t="shared" si="1"/>
        <v>70966</v>
      </c>
      <c r="U20" s="7">
        <f t="shared" si="2"/>
        <v>102549</v>
      </c>
    </row>
    <row r="21" spans="1:21" x14ac:dyDescent="0.25">
      <c r="A21" s="12">
        <v>49</v>
      </c>
      <c r="B21" s="15" t="s">
        <v>16</v>
      </c>
      <c r="C21" s="13" t="s">
        <v>16</v>
      </c>
      <c r="D21" s="5">
        <v>7764</v>
      </c>
      <c r="E21" s="2">
        <v>82785</v>
      </c>
      <c r="F21" s="40">
        <v>90549</v>
      </c>
      <c r="G21" s="8">
        <v>1816</v>
      </c>
      <c r="H21" s="2">
        <v>111</v>
      </c>
      <c r="I21" s="2">
        <v>1927</v>
      </c>
      <c r="J21" s="2">
        <v>191</v>
      </c>
      <c r="K21" s="2">
        <v>1848</v>
      </c>
      <c r="L21" s="2">
        <v>2039</v>
      </c>
      <c r="M21" s="1" t="s">
        <v>80</v>
      </c>
      <c r="N21" s="1" t="s">
        <v>80</v>
      </c>
      <c r="O21" s="15" t="s">
        <v>80</v>
      </c>
      <c r="P21" s="5">
        <v>60</v>
      </c>
      <c r="Q21" s="2">
        <v>164</v>
      </c>
      <c r="R21" s="40">
        <v>224</v>
      </c>
      <c r="S21" s="6">
        <f t="shared" si="0"/>
        <v>9831</v>
      </c>
      <c r="T21" s="4">
        <f t="shared" si="1"/>
        <v>84908</v>
      </c>
      <c r="U21" s="7">
        <f t="shared" si="2"/>
        <v>94739</v>
      </c>
    </row>
    <row r="22" spans="1:21" x14ac:dyDescent="0.25">
      <c r="A22" s="12">
        <v>34</v>
      </c>
      <c r="B22" s="15" t="s">
        <v>63</v>
      </c>
      <c r="C22" s="13" t="s">
        <v>20</v>
      </c>
      <c r="D22" s="5">
        <v>18551</v>
      </c>
      <c r="E22" s="2">
        <v>25874</v>
      </c>
      <c r="F22" s="40">
        <v>44425</v>
      </c>
      <c r="G22" s="8">
        <v>48298</v>
      </c>
      <c r="H22" s="2">
        <v>16</v>
      </c>
      <c r="I22" s="2">
        <v>48314</v>
      </c>
      <c r="J22" s="2">
        <v>66</v>
      </c>
      <c r="K22" s="2">
        <v>369</v>
      </c>
      <c r="L22" s="2">
        <v>435</v>
      </c>
      <c r="M22" s="1" t="s">
        <v>80</v>
      </c>
      <c r="N22" s="1" t="s">
        <v>80</v>
      </c>
      <c r="O22" s="15" t="s">
        <v>80</v>
      </c>
      <c r="P22" s="5">
        <v>239</v>
      </c>
      <c r="Q22" s="2">
        <v>142</v>
      </c>
      <c r="R22" s="40">
        <v>381</v>
      </c>
      <c r="S22" s="6">
        <f t="shared" si="0"/>
        <v>67154</v>
      </c>
      <c r="T22" s="4">
        <f t="shared" si="1"/>
        <v>26401</v>
      </c>
      <c r="U22" s="7">
        <f t="shared" si="2"/>
        <v>93555</v>
      </c>
    </row>
    <row r="23" spans="1:21" x14ac:dyDescent="0.25">
      <c r="A23" s="12">
        <v>63</v>
      </c>
      <c r="B23" s="15" t="s">
        <v>35</v>
      </c>
      <c r="C23" s="13" t="s">
        <v>47</v>
      </c>
      <c r="D23" s="5">
        <v>35647</v>
      </c>
      <c r="E23" s="2">
        <v>2855</v>
      </c>
      <c r="F23" s="40">
        <v>38502</v>
      </c>
      <c r="G23" s="8">
        <v>31809</v>
      </c>
      <c r="H23" s="2">
        <v>0</v>
      </c>
      <c r="I23" s="2">
        <v>31809</v>
      </c>
      <c r="J23" s="2">
        <v>4616</v>
      </c>
      <c r="K23" s="2">
        <v>5</v>
      </c>
      <c r="L23" s="2">
        <v>4621</v>
      </c>
      <c r="M23" s="1" t="s">
        <v>80</v>
      </c>
      <c r="N23" s="1" t="s">
        <v>80</v>
      </c>
      <c r="O23" s="15" t="s">
        <v>80</v>
      </c>
      <c r="P23" s="5">
        <v>5413</v>
      </c>
      <c r="Q23" s="2">
        <v>22</v>
      </c>
      <c r="R23" s="40">
        <v>5435</v>
      </c>
      <c r="S23" s="6">
        <f t="shared" si="0"/>
        <v>77485</v>
      </c>
      <c r="T23" s="4">
        <f t="shared" si="1"/>
        <v>2882</v>
      </c>
      <c r="U23" s="7">
        <f t="shared" si="2"/>
        <v>80367</v>
      </c>
    </row>
    <row r="24" spans="1:21" x14ac:dyDescent="0.25">
      <c r="A24" s="12">
        <v>21</v>
      </c>
      <c r="B24" s="15" t="s">
        <v>16</v>
      </c>
      <c r="C24" s="13" t="s">
        <v>19</v>
      </c>
      <c r="D24" s="5">
        <v>51337</v>
      </c>
      <c r="E24" s="2">
        <v>2408</v>
      </c>
      <c r="F24" s="40">
        <v>53745</v>
      </c>
      <c r="G24" s="8">
        <v>21986</v>
      </c>
      <c r="H24" s="2">
        <v>0</v>
      </c>
      <c r="I24" s="2">
        <v>21986</v>
      </c>
      <c r="J24" s="2">
        <v>86</v>
      </c>
      <c r="K24" s="2">
        <v>0</v>
      </c>
      <c r="L24" s="2">
        <v>86</v>
      </c>
      <c r="M24" s="1" t="s">
        <v>80</v>
      </c>
      <c r="N24" s="1" t="s">
        <v>80</v>
      </c>
      <c r="O24" s="15" t="s">
        <v>80</v>
      </c>
      <c r="P24" s="5">
        <v>4193</v>
      </c>
      <c r="Q24" s="2">
        <v>28</v>
      </c>
      <c r="R24" s="40">
        <v>4221</v>
      </c>
      <c r="S24" s="6">
        <f t="shared" si="0"/>
        <v>77602</v>
      </c>
      <c r="T24" s="4">
        <f t="shared" si="1"/>
        <v>2436</v>
      </c>
      <c r="U24" s="7">
        <f t="shared" si="2"/>
        <v>80038</v>
      </c>
    </row>
    <row r="25" spans="1:21" x14ac:dyDescent="0.25">
      <c r="A25" s="12">
        <v>64</v>
      </c>
      <c r="B25" s="15" t="s">
        <v>16</v>
      </c>
      <c r="C25" s="13" t="s">
        <v>46</v>
      </c>
      <c r="D25" s="5">
        <v>54987</v>
      </c>
      <c r="E25" s="2">
        <v>3116</v>
      </c>
      <c r="F25" s="40">
        <v>58103</v>
      </c>
      <c r="G25" s="8">
        <v>16682</v>
      </c>
      <c r="H25" s="2">
        <v>0</v>
      </c>
      <c r="I25" s="2">
        <v>16682</v>
      </c>
      <c r="J25" s="2">
        <v>1217</v>
      </c>
      <c r="K25" s="2">
        <v>224</v>
      </c>
      <c r="L25" s="2">
        <v>1441</v>
      </c>
      <c r="M25" s="1" t="s">
        <v>80</v>
      </c>
      <c r="N25" s="1" t="s">
        <v>80</v>
      </c>
      <c r="O25" s="15" t="s">
        <v>80</v>
      </c>
      <c r="P25" s="5">
        <v>2589</v>
      </c>
      <c r="Q25" s="2">
        <v>5</v>
      </c>
      <c r="R25" s="40">
        <v>2594</v>
      </c>
      <c r="S25" s="6">
        <f t="shared" si="0"/>
        <v>75475</v>
      </c>
      <c r="T25" s="4">
        <f t="shared" si="1"/>
        <v>3345</v>
      </c>
      <c r="U25" s="7">
        <f t="shared" si="2"/>
        <v>78820</v>
      </c>
    </row>
    <row r="26" spans="1:21" x14ac:dyDescent="0.25">
      <c r="A26" s="12">
        <v>14</v>
      </c>
      <c r="B26" s="15" t="s">
        <v>17</v>
      </c>
      <c r="C26" s="13" t="s">
        <v>44</v>
      </c>
      <c r="D26" s="5">
        <v>43327</v>
      </c>
      <c r="E26" s="2">
        <v>3059</v>
      </c>
      <c r="F26" s="40">
        <v>46386</v>
      </c>
      <c r="G26" s="8">
        <v>31908</v>
      </c>
      <c r="H26" s="2">
        <v>0</v>
      </c>
      <c r="I26" s="2">
        <v>31908</v>
      </c>
      <c r="J26" s="2">
        <v>415</v>
      </c>
      <c r="K26" s="2">
        <v>8</v>
      </c>
      <c r="L26" s="2">
        <v>423</v>
      </c>
      <c r="M26" s="1" t="s">
        <v>80</v>
      </c>
      <c r="N26" s="1" t="s">
        <v>80</v>
      </c>
      <c r="O26" s="15" t="s">
        <v>80</v>
      </c>
      <c r="P26" s="5">
        <v>1</v>
      </c>
      <c r="Q26" s="2">
        <v>4</v>
      </c>
      <c r="R26" s="40">
        <v>5</v>
      </c>
      <c r="S26" s="6">
        <f t="shared" si="0"/>
        <v>75651</v>
      </c>
      <c r="T26" s="4">
        <f t="shared" si="1"/>
        <v>3071</v>
      </c>
      <c r="U26" s="7">
        <f t="shared" si="2"/>
        <v>78722</v>
      </c>
    </row>
    <row r="27" spans="1:21" x14ac:dyDescent="0.25">
      <c r="A27" s="12">
        <v>17</v>
      </c>
      <c r="B27" s="15" t="s">
        <v>35</v>
      </c>
      <c r="C27" s="13" t="s">
        <v>1</v>
      </c>
      <c r="D27" s="5">
        <v>34716</v>
      </c>
      <c r="E27" s="2">
        <v>7280</v>
      </c>
      <c r="F27" s="40">
        <v>41996</v>
      </c>
      <c r="G27" s="8">
        <v>14953</v>
      </c>
      <c r="H27" s="2">
        <v>4</v>
      </c>
      <c r="I27" s="2">
        <v>14957</v>
      </c>
      <c r="J27" s="2">
        <v>772</v>
      </c>
      <c r="K27" s="2">
        <v>143</v>
      </c>
      <c r="L27" s="2">
        <v>915</v>
      </c>
      <c r="M27" s="1" t="s">
        <v>80</v>
      </c>
      <c r="N27" s="1" t="s">
        <v>80</v>
      </c>
      <c r="O27" s="15" t="s">
        <v>80</v>
      </c>
      <c r="P27" s="5">
        <v>15149</v>
      </c>
      <c r="Q27" s="2">
        <v>98</v>
      </c>
      <c r="R27" s="40">
        <v>15247</v>
      </c>
      <c r="S27" s="6">
        <f t="shared" si="0"/>
        <v>65590</v>
      </c>
      <c r="T27" s="4">
        <f t="shared" si="1"/>
        <v>7525</v>
      </c>
      <c r="U27" s="7">
        <f t="shared" si="2"/>
        <v>73115</v>
      </c>
    </row>
    <row r="28" spans="1:21" x14ac:dyDescent="0.25">
      <c r="A28" s="12">
        <v>35</v>
      </c>
      <c r="B28" s="15" t="s">
        <v>17</v>
      </c>
      <c r="C28" s="13" t="s">
        <v>22</v>
      </c>
      <c r="D28" s="5">
        <v>22356</v>
      </c>
      <c r="E28" s="2">
        <v>11711</v>
      </c>
      <c r="F28" s="40">
        <v>34067</v>
      </c>
      <c r="G28" s="8">
        <v>31694</v>
      </c>
      <c r="H28" s="2">
        <v>415</v>
      </c>
      <c r="I28" s="2">
        <v>32109</v>
      </c>
      <c r="J28" s="2">
        <v>0</v>
      </c>
      <c r="K28" s="2">
        <v>34</v>
      </c>
      <c r="L28" s="2">
        <v>34</v>
      </c>
      <c r="M28" s="1" t="s">
        <v>80</v>
      </c>
      <c r="N28" s="1" t="s">
        <v>80</v>
      </c>
      <c r="O28" s="15" t="s">
        <v>80</v>
      </c>
      <c r="P28" s="5">
        <v>33</v>
      </c>
      <c r="Q28" s="2">
        <v>0</v>
      </c>
      <c r="R28" s="40">
        <v>33</v>
      </c>
      <c r="S28" s="6">
        <f t="shared" si="0"/>
        <v>54083</v>
      </c>
      <c r="T28" s="4">
        <f t="shared" si="1"/>
        <v>12160</v>
      </c>
      <c r="U28" s="7">
        <f t="shared" si="2"/>
        <v>66243</v>
      </c>
    </row>
    <row r="29" spans="1:21" x14ac:dyDescent="0.25">
      <c r="A29" s="12">
        <v>31</v>
      </c>
      <c r="B29" s="15" t="s">
        <v>16</v>
      </c>
      <c r="C29" s="13" t="s">
        <v>21</v>
      </c>
      <c r="D29" s="5">
        <v>53793</v>
      </c>
      <c r="E29" s="2">
        <v>3375</v>
      </c>
      <c r="F29" s="40">
        <v>57168</v>
      </c>
      <c r="G29" s="8">
        <v>6623</v>
      </c>
      <c r="H29" s="2">
        <v>16</v>
      </c>
      <c r="I29" s="2">
        <v>6639</v>
      </c>
      <c r="J29" s="2" t="s">
        <v>80</v>
      </c>
      <c r="K29" s="2" t="s">
        <v>80</v>
      </c>
      <c r="L29" s="2" t="s">
        <v>80</v>
      </c>
      <c r="M29" s="3" t="s">
        <v>80</v>
      </c>
      <c r="N29" s="3" t="s">
        <v>80</v>
      </c>
      <c r="O29" s="63" t="s">
        <v>80</v>
      </c>
      <c r="P29" s="5">
        <v>969</v>
      </c>
      <c r="Q29" s="2">
        <v>1</v>
      </c>
      <c r="R29" s="40">
        <v>970</v>
      </c>
      <c r="S29" s="6">
        <f t="shared" si="0"/>
        <v>61385</v>
      </c>
      <c r="T29" s="4">
        <f t="shared" si="1"/>
        <v>3392</v>
      </c>
      <c r="U29" s="7">
        <f t="shared" si="2"/>
        <v>64777</v>
      </c>
    </row>
    <row r="30" spans="1:21" x14ac:dyDescent="0.25">
      <c r="A30" s="12">
        <v>71</v>
      </c>
      <c r="B30" s="15" t="s">
        <v>17</v>
      </c>
      <c r="C30" s="13" t="s">
        <v>48</v>
      </c>
      <c r="D30" s="5">
        <v>16366</v>
      </c>
      <c r="E30" s="2">
        <v>2842</v>
      </c>
      <c r="F30" s="40">
        <v>19208</v>
      </c>
      <c r="G30" s="8">
        <v>34892</v>
      </c>
      <c r="H30" s="2">
        <v>11</v>
      </c>
      <c r="I30" s="2">
        <v>34903</v>
      </c>
      <c r="J30" s="2">
        <v>0</v>
      </c>
      <c r="K30" s="2">
        <v>31</v>
      </c>
      <c r="L30" s="2">
        <v>31</v>
      </c>
      <c r="M30" s="1" t="s">
        <v>80</v>
      </c>
      <c r="N30" s="1" t="s">
        <v>80</v>
      </c>
      <c r="O30" s="15" t="s">
        <v>80</v>
      </c>
      <c r="P30" s="5">
        <v>9</v>
      </c>
      <c r="Q30" s="2">
        <v>49</v>
      </c>
      <c r="R30" s="40">
        <v>58</v>
      </c>
      <c r="S30" s="6">
        <f t="shared" si="0"/>
        <v>51267</v>
      </c>
      <c r="T30" s="4">
        <f t="shared" si="1"/>
        <v>2933</v>
      </c>
      <c r="U30" s="7">
        <f t="shared" si="2"/>
        <v>54200</v>
      </c>
    </row>
    <row r="31" spans="1:21" x14ac:dyDescent="0.25">
      <c r="A31" s="12">
        <v>11</v>
      </c>
      <c r="B31" s="15" t="s">
        <v>17</v>
      </c>
      <c r="C31" s="13" t="s">
        <v>28</v>
      </c>
      <c r="D31" s="5">
        <v>15042</v>
      </c>
      <c r="E31" s="2">
        <v>4062</v>
      </c>
      <c r="F31" s="40">
        <v>19104</v>
      </c>
      <c r="G31" s="8">
        <v>34303</v>
      </c>
      <c r="H31" s="2">
        <v>215</v>
      </c>
      <c r="I31" s="2">
        <v>34518</v>
      </c>
      <c r="J31" s="2">
        <v>53</v>
      </c>
      <c r="K31" s="2">
        <v>23</v>
      </c>
      <c r="L31" s="2">
        <v>76</v>
      </c>
      <c r="M31" s="1" t="s">
        <v>80</v>
      </c>
      <c r="N31" s="1" t="s">
        <v>80</v>
      </c>
      <c r="O31" s="15" t="s">
        <v>80</v>
      </c>
      <c r="P31" s="5">
        <v>239</v>
      </c>
      <c r="Q31" s="2">
        <v>26</v>
      </c>
      <c r="R31" s="40">
        <v>265</v>
      </c>
      <c r="S31" s="6">
        <f t="shared" si="0"/>
        <v>49637</v>
      </c>
      <c r="T31" s="4">
        <f t="shared" si="1"/>
        <v>4326</v>
      </c>
      <c r="U31" s="7">
        <f t="shared" si="2"/>
        <v>53963</v>
      </c>
    </row>
    <row r="32" spans="1:21" x14ac:dyDescent="0.25">
      <c r="A32" s="12">
        <v>13</v>
      </c>
      <c r="B32" s="15" t="s">
        <v>72</v>
      </c>
      <c r="C32" s="13" t="s">
        <v>24</v>
      </c>
      <c r="D32" s="5">
        <v>26052</v>
      </c>
      <c r="E32" s="2">
        <v>4268</v>
      </c>
      <c r="F32" s="40">
        <v>30320</v>
      </c>
      <c r="G32" s="8">
        <v>18239</v>
      </c>
      <c r="H32" s="2">
        <v>0</v>
      </c>
      <c r="I32" s="2">
        <v>18239</v>
      </c>
      <c r="J32" s="2">
        <v>37</v>
      </c>
      <c r="K32" s="2">
        <v>17</v>
      </c>
      <c r="L32" s="2">
        <v>54</v>
      </c>
      <c r="M32" s="1" t="s">
        <v>80</v>
      </c>
      <c r="N32" s="1" t="s">
        <v>80</v>
      </c>
      <c r="O32" s="15" t="s">
        <v>80</v>
      </c>
      <c r="P32" s="5" t="s">
        <v>80</v>
      </c>
      <c r="Q32" s="2" t="s">
        <v>80</v>
      </c>
      <c r="R32" s="40" t="s">
        <v>80</v>
      </c>
      <c r="S32" s="6">
        <f t="shared" si="0"/>
        <v>44328</v>
      </c>
      <c r="T32" s="4">
        <f t="shared" si="1"/>
        <v>4285</v>
      </c>
      <c r="U32" s="7">
        <f t="shared" si="2"/>
        <v>48613</v>
      </c>
    </row>
    <row r="33" spans="1:21" x14ac:dyDescent="0.25">
      <c r="A33" s="12">
        <v>50</v>
      </c>
      <c r="B33" s="15" t="s">
        <v>33</v>
      </c>
      <c r="C33" s="13" t="s">
        <v>2</v>
      </c>
      <c r="D33" s="5">
        <v>7812</v>
      </c>
      <c r="E33" s="2">
        <v>13111</v>
      </c>
      <c r="F33" s="40">
        <v>20923</v>
      </c>
      <c r="G33" s="8">
        <v>15417</v>
      </c>
      <c r="H33" s="2">
        <v>294</v>
      </c>
      <c r="I33" s="2">
        <v>15711</v>
      </c>
      <c r="J33" s="2">
        <v>721</v>
      </c>
      <c r="K33" s="2">
        <v>292</v>
      </c>
      <c r="L33" s="2">
        <v>1013</v>
      </c>
      <c r="M33" s="1" t="s">
        <v>80</v>
      </c>
      <c r="N33" s="1" t="s">
        <v>80</v>
      </c>
      <c r="O33" s="15" t="s">
        <v>80</v>
      </c>
      <c r="P33" s="5">
        <v>98</v>
      </c>
      <c r="Q33" s="2">
        <v>384</v>
      </c>
      <c r="R33" s="40">
        <v>482</v>
      </c>
      <c r="S33" s="6">
        <f t="shared" si="0"/>
        <v>24048</v>
      </c>
      <c r="T33" s="4">
        <f t="shared" si="1"/>
        <v>14081</v>
      </c>
      <c r="U33" s="7">
        <f t="shared" si="2"/>
        <v>38129</v>
      </c>
    </row>
    <row r="34" spans="1:21" x14ac:dyDescent="0.25">
      <c r="A34" s="12">
        <v>36</v>
      </c>
      <c r="B34" s="15" t="s">
        <v>16</v>
      </c>
      <c r="C34" s="13" t="s">
        <v>23</v>
      </c>
      <c r="D34" s="5">
        <v>1255</v>
      </c>
      <c r="E34" s="2">
        <v>34926</v>
      </c>
      <c r="F34" s="40">
        <v>36181</v>
      </c>
      <c r="G34" s="8">
        <v>1210</v>
      </c>
      <c r="H34" s="2">
        <v>134</v>
      </c>
      <c r="I34" s="2">
        <v>1344</v>
      </c>
      <c r="J34" s="2" t="s">
        <v>80</v>
      </c>
      <c r="K34" s="2" t="s">
        <v>80</v>
      </c>
      <c r="L34" s="2" t="s">
        <v>80</v>
      </c>
      <c r="M34" s="1" t="s">
        <v>80</v>
      </c>
      <c r="N34" s="1" t="s">
        <v>80</v>
      </c>
      <c r="O34" s="15" t="s">
        <v>80</v>
      </c>
      <c r="P34" s="5">
        <v>1</v>
      </c>
      <c r="Q34" s="2">
        <v>0</v>
      </c>
      <c r="R34" s="40">
        <v>1</v>
      </c>
      <c r="S34" s="6">
        <f t="shared" si="0"/>
        <v>2466</v>
      </c>
      <c r="T34" s="4">
        <f t="shared" si="1"/>
        <v>35060</v>
      </c>
      <c r="U34" s="7">
        <f t="shared" si="2"/>
        <v>37526</v>
      </c>
    </row>
    <row r="35" spans="1:21" x14ac:dyDescent="0.25">
      <c r="A35" s="12">
        <v>61</v>
      </c>
      <c r="B35" s="15" t="s">
        <v>16</v>
      </c>
      <c r="C35" s="13" t="s">
        <v>27</v>
      </c>
      <c r="D35" s="5">
        <v>775</v>
      </c>
      <c r="E35" s="2">
        <v>35008</v>
      </c>
      <c r="F35" s="40">
        <v>35783</v>
      </c>
      <c r="G35" s="8">
        <v>236</v>
      </c>
      <c r="H35" s="2">
        <v>36</v>
      </c>
      <c r="I35" s="2">
        <v>272</v>
      </c>
      <c r="J35" s="2">
        <v>0</v>
      </c>
      <c r="K35" s="2">
        <v>187</v>
      </c>
      <c r="L35" s="2">
        <v>187</v>
      </c>
      <c r="M35" s="1" t="s">
        <v>80</v>
      </c>
      <c r="N35" s="1" t="s">
        <v>80</v>
      </c>
      <c r="O35" s="15" t="s">
        <v>80</v>
      </c>
      <c r="P35" s="5">
        <v>198</v>
      </c>
      <c r="Q35" s="2">
        <v>26</v>
      </c>
      <c r="R35" s="40">
        <v>224</v>
      </c>
      <c r="S35" s="6">
        <f t="shared" si="0"/>
        <v>1209</v>
      </c>
      <c r="T35" s="4">
        <f t="shared" si="1"/>
        <v>35257</v>
      </c>
      <c r="U35" s="7">
        <f t="shared" si="2"/>
        <v>36466</v>
      </c>
    </row>
    <row r="36" spans="1:21" x14ac:dyDescent="0.25">
      <c r="A36" s="12">
        <v>44</v>
      </c>
      <c r="B36" s="15" t="s">
        <v>63</v>
      </c>
      <c r="C36" s="13" t="s">
        <v>5</v>
      </c>
      <c r="D36" s="5">
        <v>1369</v>
      </c>
      <c r="E36" s="2">
        <v>34130</v>
      </c>
      <c r="F36" s="40">
        <v>35499</v>
      </c>
      <c r="G36" s="8">
        <v>323</v>
      </c>
      <c r="H36" s="2">
        <v>104</v>
      </c>
      <c r="I36" s="2">
        <v>427</v>
      </c>
      <c r="J36" s="2" t="s">
        <v>80</v>
      </c>
      <c r="K36" s="2" t="s">
        <v>80</v>
      </c>
      <c r="L36" s="2" t="s">
        <v>80</v>
      </c>
      <c r="M36" s="1" t="s">
        <v>80</v>
      </c>
      <c r="N36" s="1" t="s">
        <v>80</v>
      </c>
      <c r="O36" s="15" t="s">
        <v>80</v>
      </c>
      <c r="P36" s="5">
        <v>0</v>
      </c>
      <c r="Q36" s="2">
        <v>15</v>
      </c>
      <c r="R36" s="40">
        <v>15</v>
      </c>
      <c r="S36" s="6">
        <f t="shared" si="0"/>
        <v>1692</v>
      </c>
      <c r="T36" s="4">
        <f t="shared" si="1"/>
        <v>34249</v>
      </c>
      <c r="U36" s="7">
        <f t="shared" si="2"/>
        <v>35941</v>
      </c>
    </row>
    <row r="37" spans="1:21" x14ac:dyDescent="0.25">
      <c r="A37" s="12">
        <v>75</v>
      </c>
      <c r="B37" s="15" t="s">
        <v>72</v>
      </c>
      <c r="C37" s="13" t="s">
        <v>25</v>
      </c>
      <c r="D37" s="5">
        <v>3264</v>
      </c>
      <c r="E37" s="2">
        <v>25299</v>
      </c>
      <c r="F37" s="40">
        <v>28563</v>
      </c>
      <c r="G37" s="8">
        <v>1960</v>
      </c>
      <c r="H37" s="2">
        <v>0</v>
      </c>
      <c r="I37" s="2">
        <v>1960</v>
      </c>
      <c r="J37" s="2">
        <v>34</v>
      </c>
      <c r="K37" s="2">
        <v>77</v>
      </c>
      <c r="L37" s="2">
        <v>111</v>
      </c>
      <c r="M37" s="1" t="s">
        <v>80</v>
      </c>
      <c r="N37" s="1" t="s">
        <v>80</v>
      </c>
      <c r="O37" s="15" t="s">
        <v>80</v>
      </c>
      <c r="P37" s="5">
        <v>0</v>
      </c>
      <c r="Q37" s="2">
        <v>24</v>
      </c>
      <c r="R37" s="40">
        <v>24</v>
      </c>
      <c r="S37" s="6">
        <f t="shared" si="0"/>
        <v>5258</v>
      </c>
      <c r="T37" s="4">
        <f t="shared" si="1"/>
        <v>25400</v>
      </c>
      <c r="U37" s="7">
        <f t="shared" si="2"/>
        <v>30658</v>
      </c>
    </row>
    <row r="38" spans="1:21" x14ac:dyDescent="0.25">
      <c r="A38" s="12">
        <v>51</v>
      </c>
      <c r="B38" s="15" t="s">
        <v>33</v>
      </c>
      <c r="C38" s="13" t="s">
        <v>32</v>
      </c>
      <c r="D38" s="5">
        <v>7579</v>
      </c>
      <c r="E38" s="2">
        <v>5884</v>
      </c>
      <c r="F38" s="40">
        <v>13463</v>
      </c>
      <c r="G38" s="8">
        <v>13439</v>
      </c>
      <c r="H38" s="2">
        <v>0</v>
      </c>
      <c r="I38" s="2">
        <v>13439</v>
      </c>
      <c r="J38" s="2">
        <v>0</v>
      </c>
      <c r="K38" s="2">
        <v>144</v>
      </c>
      <c r="L38" s="2">
        <v>144</v>
      </c>
      <c r="M38" s="3" t="s">
        <v>80</v>
      </c>
      <c r="N38" s="3" t="s">
        <v>80</v>
      </c>
      <c r="O38" s="63" t="s">
        <v>80</v>
      </c>
      <c r="P38" s="5">
        <v>62</v>
      </c>
      <c r="Q38" s="2">
        <v>20</v>
      </c>
      <c r="R38" s="40">
        <v>82</v>
      </c>
      <c r="S38" s="6">
        <f t="shared" si="0"/>
        <v>21080</v>
      </c>
      <c r="T38" s="4">
        <f t="shared" si="1"/>
        <v>6048</v>
      </c>
      <c r="U38" s="7">
        <f t="shared" si="2"/>
        <v>27128</v>
      </c>
    </row>
    <row r="39" spans="1:21" x14ac:dyDescent="0.25">
      <c r="A39" s="12">
        <v>56</v>
      </c>
      <c r="B39" s="15" t="s">
        <v>16</v>
      </c>
      <c r="C39" s="13" t="s">
        <v>30</v>
      </c>
      <c r="D39" s="5">
        <v>14405</v>
      </c>
      <c r="E39" s="2">
        <v>7241</v>
      </c>
      <c r="F39" s="40">
        <v>21646</v>
      </c>
      <c r="G39" s="8">
        <v>793</v>
      </c>
      <c r="H39" s="2">
        <v>14</v>
      </c>
      <c r="I39" s="2">
        <v>807</v>
      </c>
      <c r="J39" s="2">
        <v>307</v>
      </c>
      <c r="K39" s="2">
        <v>32</v>
      </c>
      <c r="L39" s="2">
        <v>339</v>
      </c>
      <c r="M39" s="1" t="s">
        <v>80</v>
      </c>
      <c r="N39" s="1" t="s">
        <v>80</v>
      </c>
      <c r="O39" s="15" t="s">
        <v>80</v>
      </c>
      <c r="P39" s="5">
        <v>157</v>
      </c>
      <c r="Q39" s="2">
        <v>192</v>
      </c>
      <c r="R39" s="40">
        <v>349</v>
      </c>
      <c r="S39" s="6">
        <f t="shared" si="0"/>
        <v>15662</v>
      </c>
      <c r="T39" s="4">
        <f t="shared" si="1"/>
        <v>7479</v>
      </c>
      <c r="U39" s="7">
        <f t="shared" si="2"/>
        <v>23141</v>
      </c>
    </row>
    <row r="40" spans="1:21" x14ac:dyDescent="0.25">
      <c r="A40" s="12">
        <v>74</v>
      </c>
      <c r="B40" s="15" t="s">
        <v>16</v>
      </c>
      <c r="C40" s="13" t="s">
        <v>50</v>
      </c>
      <c r="D40" s="5">
        <v>1142</v>
      </c>
      <c r="E40" s="2">
        <v>18809</v>
      </c>
      <c r="F40" s="40">
        <v>19951</v>
      </c>
      <c r="G40" s="8">
        <v>1698</v>
      </c>
      <c r="H40" s="2">
        <v>194</v>
      </c>
      <c r="I40" s="2">
        <v>1892</v>
      </c>
      <c r="J40" s="2">
        <v>38</v>
      </c>
      <c r="K40" s="2">
        <v>145</v>
      </c>
      <c r="L40" s="2">
        <v>183</v>
      </c>
      <c r="M40" s="1" t="s">
        <v>80</v>
      </c>
      <c r="N40" s="1" t="s">
        <v>80</v>
      </c>
      <c r="O40" s="15" t="s">
        <v>80</v>
      </c>
      <c r="P40" s="5">
        <v>130</v>
      </c>
      <c r="Q40" s="2">
        <v>50</v>
      </c>
      <c r="R40" s="40">
        <v>180</v>
      </c>
      <c r="S40" s="6">
        <f t="shared" si="0"/>
        <v>3008</v>
      </c>
      <c r="T40" s="4">
        <f t="shared" si="1"/>
        <v>19198</v>
      </c>
      <c r="U40" s="7">
        <f t="shared" si="2"/>
        <v>22206</v>
      </c>
    </row>
    <row r="41" spans="1:21" x14ac:dyDescent="0.25">
      <c r="A41" s="12">
        <v>69</v>
      </c>
      <c r="B41" s="15" t="s">
        <v>33</v>
      </c>
      <c r="C41" s="13" t="s">
        <v>33</v>
      </c>
      <c r="D41" s="5">
        <v>5139</v>
      </c>
      <c r="E41" s="2">
        <v>4398</v>
      </c>
      <c r="F41" s="40">
        <v>9537</v>
      </c>
      <c r="G41" s="8">
        <v>8996</v>
      </c>
      <c r="H41" s="2">
        <v>150</v>
      </c>
      <c r="I41" s="2">
        <v>9146</v>
      </c>
      <c r="J41" s="2">
        <v>8</v>
      </c>
      <c r="K41" s="2">
        <v>401</v>
      </c>
      <c r="L41" s="2">
        <v>409</v>
      </c>
      <c r="M41" s="1" t="s">
        <v>80</v>
      </c>
      <c r="N41" s="1" t="s">
        <v>80</v>
      </c>
      <c r="O41" s="15" t="s">
        <v>80</v>
      </c>
      <c r="P41" s="5">
        <v>33</v>
      </c>
      <c r="Q41" s="2">
        <v>2657</v>
      </c>
      <c r="R41" s="40">
        <v>2690</v>
      </c>
      <c r="S41" s="6">
        <f t="shared" si="0"/>
        <v>14176</v>
      </c>
      <c r="T41" s="4">
        <f t="shared" si="1"/>
        <v>7606</v>
      </c>
      <c r="U41" s="7">
        <f t="shared" si="2"/>
        <v>21782</v>
      </c>
    </row>
    <row r="42" spans="1:21" x14ac:dyDescent="0.25">
      <c r="A42" s="12">
        <v>20</v>
      </c>
      <c r="B42" s="15" t="s">
        <v>33</v>
      </c>
      <c r="C42" s="13" t="s">
        <v>3</v>
      </c>
      <c r="D42" s="5">
        <v>4331</v>
      </c>
      <c r="E42" s="2">
        <v>5089</v>
      </c>
      <c r="F42" s="40">
        <v>9420</v>
      </c>
      <c r="G42" s="8">
        <v>10481</v>
      </c>
      <c r="H42" s="2">
        <v>145</v>
      </c>
      <c r="I42" s="2">
        <v>10626</v>
      </c>
      <c r="J42" s="2">
        <v>7</v>
      </c>
      <c r="K42" s="2">
        <v>492</v>
      </c>
      <c r="L42" s="2">
        <v>499</v>
      </c>
      <c r="M42" s="1" t="s">
        <v>80</v>
      </c>
      <c r="N42" s="1" t="s">
        <v>80</v>
      </c>
      <c r="O42" s="15" t="s">
        <v>80</v>
      </c>
      <c r="P42" s="5">
        <v>0</v>
      </c>
      <c r="Q42" s="2">
        <v>131</v>
      </c>
      <c r="R42" s="40">
        <v>131</v>
      </c>
      <c r="S42" s="6">
        <f t="shared" si="0"/>
        <v>14819</v>
      </c>
      <c r="T42" s="4">
        <f t="shared" si="1"/>
        <v>5857</v>
      </c>
      <c r="U42" s="7">
        <f t="shared" si="2"/>
        <v>20676</v>
      </c>
    </row>
    <row r="43" spans="1:21" x14ac:dyDescent="0.25">
      <c r="A43" s="12">
        <v>62</v>
      </c>
      <c r="B43" s="15" t="s">
        <v>35</v>
      </c>
      <c r="C43" s="13" t="s">
        <v>29</v>
      </c>
      <c r="D43" s="5">
        <v>21</v>
      </c>
      <c r="E43" s="2">
        <v>19722</v>
      </c>
      <c r="F43" s="40">
        <v>19743</v>
      </c>
      <c r="G43" s="8">
        <v>27</v>
      </c>
      <c r="H43" s="2">
        <v>0</v>
      </c>
      <c r="I43" s="2">
        <v>27</v>
      </c>
      <c r="J43" s="2" t="s">
        <v>80</v>
      </c>
      <c r="K43" s="2" t="s">
        <v>80</v>
      </c>
      <c r="L43" s="2" t="s">
        <v>80</v>
      </c>
      <c r="M43" s="1" t="s">
        <v>80</v>
      </c>
      <c r="N43" s="1" t="s">
        <v>80</v>
      </c>
      <c r="O43" s="15" t="s">
        <v>80</v>
      </c>
      <c r="P43" s="5">
        <v>156</v>
      </c>
      <c r="Q43" s="2">
        <v>0</v>
      </c>
      <c r="R43" s="40">
        <v>156</v>
      </c>
      <c r="S43" s="6">
        <f t="shared" si="0"/>
        <v>204</v>
      </c>
      <c r="T43" s="4">
        <f t="shared" si="1"/>
        <v>19722</v>
      </c>
      <c r="U43" s="7">
        <f t="shared" si="2"/>
        <v>19926</v>
      </c>
    </row>
    <row r="44" spans="1:21" x14ac:dyDescent="0.25">
      <c r="A44" s="12">
        <v>48</v>
      </c>
      <c r="B44" s="15" t="s">
        <v>33</v>
      </c>
      <c r="C44" s="13" t="s">
        <v>53</v>
      </c>
      <c r="D44" s="5">
        <v>3681</v>
      </c>
      <c r="E44" s="2">
        <v>2580</v>
      </c>
      <c r="F44" s="40">
        <v>6261</v>
      </c>
      <c r="G44" s="8">
        <v>12734</v>
      </c>
      <c r="H44" s="2">
        <v>31</v>
      </c>
      <c r="I44" s="2">
        <v>12765</v>
      </c>
      <c r="J44" s="2">
        <v>47</v>
      </c>
      <c r="K44" s="2">
        <v>60</v>
      </c>
      <c r="L44" s="2">
        <v>107</v>
      </c>
      <c r="M44" s="1" t="s">
        <v>80</v>
      </c>
      <c r="N44" s="1" t="s">
        <v>80</v>
      </c>
      <c r="O44" s="15" t="s">
        <v>80</v>
      </c>
      <c r="P44" s="5">
        <v>65</v>
      </c>
      <c r="Q44" s="2">
        <v>56</v>
      </c>
      <c r="R44" s="40">
        <v>121</v>
      </c>
      <c r="S44" s="6">
        <f t="shared" si="0"/>
        <v>16527</v>
      </c>
      <c r="T44" s="4">
        <f t="shared" si="1"/>
        <v>2727</v>
      </c>
      <c r="U44" s="7">
        <f t="shared" si="2"/>
        <v>19254</v>
      </c>
    </row>
    <row r="45" spans="1:21" x14ac:dyDescent="0.25">
      <c r="A45" s="12">
        <v>4</v>
      </c>
      <c r="B45" s="15" t="s">
        <v>16</v>
      </c>
      <c r="C45" s="13" t="s">
        <v>34</v>
      </c>
      <c r="D45" s="5">
        <v>7125</v>
      </c>
      <c r="E45" s="2">
        <v>8682</v>
      </c>
      <c r="F45" s="40">
        <v>15807</v>
      </c>
      <c r="G45" s="8">
        <v>1841</v>
      </c>
      <c r="H45" s="2">
        <v>0</v>
      </c>
      <c r="I45" s="2">
        <v>1841</v>
      </c>
      <c r="J45" s="2">
        <v>279</v>
      </c>
      <c r="K45" s="2">
        <v>1146</v>
      </c>
      <c r="L45" s="2">
        <v>1425</v>
      </c>
      <c r="M45" s="1" t="s">
        <v>80</v>
      </c>
      <c r="N45" s="1" t="s">
        <v>80</v>
      </c>
      <c r="O45" s="15" t="s">
        <v>80</v>
      </c>
      <c r="P45" s="5">
        <v>30</v>
      </c>
      <c r="Q45" s="2">
        <v>16</v>
      </c>
      <c r="R45" s="40">
        <v>46</v>
      </c>
      <c r="S45" s="6">
        <f t="shared" si="0"/>
        <v>9275</v>
      </c>
      <c r="T45" s="4">
        <f t="shared" si="1"/>
        <v>9844</v>
      </c>
      <c r="U45" s="7">
        <f t="shared" si="2"/>
        <v>19119</v>
      </c>
    </row>
    <row r="46" spans="1:21" x14ac:dyDescent="0.25">
      <c r="A46" s="12">
        <v>59</v>
      </c>
      <c r="B46" s="15" t="s">
        <v>40</v>
      </c>
      <c r="C46" s="13" t="s">
        <v>31</v>
      </c>
      <c r="D46" s="5">
        <v>6198</v>
      </c>
      <c r="E46" s="2">
        <v>3740</v>
      </c>
      <c r="F46" s="40">
        <v>9938</v>
      </c>
      <c r="G46" s="8">
        <v>7878</v>
      </c>
      <c r="H46" s="2">
        <v>0</v>
      </c>
      <c r="I46" s="2">
        <v>7878</v>
      </c>
      <c r="J46" s="2">
        <v>0</v>
      </c>
      <c r="K46" s="2">
        <v>144</v>
      </c>
      <c r="L46" s="2">
        <v>144</v>
      </c>
      <c r="M46" s="1" t="s">
        <v>80</v>
      </c>
      <c r="N46" s="1" t="s">
        <v>80</v>
      </c>
      <c r="O46" s="15" t="s">
        <v>80</v>
      </c>
      <c r="P46" s="5">
        <v>25</v>
      </c>
      <c r="Q46" s="2">
        <v>357</v>
      </c>
      <c r="R46" s="40">
        <v>382</v>
      </c>
      <c r="S46" s="6">
        <f t="shared" si="0"/>
        <v>14101</v>
      </c>
      <c r="T46" s="4">
        <f t="shared" si="1"/>
        <v>4241</v>
      </c>
      <c r="U46" s="7">
        <f t="shared" si="2"/>
        <v>18342</v>
      </c>
    </row>
    <row r="47" spans="1:21" x14ac:dyDescent="0.25">
      <c r="A47" s="12">
        <v>76</v>
      </c>
      <c r="B47" s="15" t="s">
        <v>72</v>
      </c>
      <c r="C47" s="13" t="s">
        <v>49</v>
      </c>
      <c r="D47" s="5">
        <v>5388</v>
      </c>
      <c r="E47" s="2">
        <v>6567</v>
      </c>
      <c r="F47" s="40">
        <v>11955</v>
      </c>
      <c r="G47" s="8">
        <v>5273</v>
      </c>
      <c r="H47" s="2">
        <v>0</v>
      </c>
      <c r="I47" s="2">
        <v>5273</v>
      </c>
      <c r="J47" s="2">
        <v>38</v>
      </c>
      <c r="K47" s="2">
        <v>406</v>
      </c>
      <c r="L47" s="2">
        <v>444</v>
      </c>
      <c r="M47" s="1" t="s">
        <v>80</v>
      </c>
      <c r="N47" s="1" t="s">
        <v>80</v>
      </c>
      <c r="O47" s="15" t="s">
        <v>80</v>
      </c>
      <c r="P47" s="5">
        <v>0</v>
      </c>
      <c r="Q47" s="2">
        <v>14</v>
      </c>
      <c r="R47" s="40">
        <v>14</v>
      </c>
      <c r="S47" s="6">
        <f t="shared" si="0"/>
        <v>10699</v>
      </c>
      <c r="T47" s="4">
        <f t="shared" si="1"/>
        <v>6987</v>
      </c>
      <c r="U47" s="7">
        <f t="shared" si="2"/>
        <v>17686</v>
      </c>
    </row>
    <row r="48" spans="1:21" x14ac:dyDescent="0.25">
      <c r="A48" s="12">
        <v>60</v>
      </c>
      <c r="B48" s="15" t="s">
        <v>40</v>
      </c>
      <c r="C48" s="13" t="s">
        <v>61</v>
      </c>
      <c r="D48" s="5">
        <v>3520</v>
      </c>
      <c r="E48" s="2">
        <v>7424</v>
      </c>
      <c r="F48" s="40">
        <v>10944</v>
      </c>
      <c r="G48" s="8">
        <v>3090</v>
      </c>
      <c r="H48" s="2">
        <v>0</v>
      </c>
      <c r="I48" s="2">
        <v>3090</v>
      </c>
      <c r="J48" s="2">
        <v>0</v>
      </c>
      <c r="K48" s="2">
        <v>55</v>
      </c>
      <c r="L48" s="2">
        <v>55</v>
      </c>
      <c r="M48" s="1" t="s">
        <v>80</v>
      </c>
      <c r="N48" s="1" t="s">
        <v>80</v>
      </c>
      <c r="O48" s="15" t="s">
        <v>80</v>
      </c>
      <c r="P48" s="5">
        <v>350</v>
      </c>
      <c r="Q48" s="2">
        <v>0</v>
      </c>
      <c r="R48" s="40">
        <v>350</v>
      </c>
      <c r="S48" s="6">
        <f t="shared" si="0"/>
        <v>6960</v>
      </c>
      <c r="T48" s="4">
        <f t="shared" si="1"/>
        <v>7479</v>
      </c>
      <c r="U48" s="7">
        <f t="shared" si="2"/>
        <v>14439</v>
      </c>
    </row>
    <row r="49" spans="1:21" x14ac:dyDescent="0.25">
      <c r="A49" s="12">
        <v>19</v>
      </c>
      <c r="B49" s="15" t="s">
        <v>16</v>
      </c>
      <c r="C49" s="13" t="s">
        <v>26</v>
      </c>
      <c r="D49" s="5">
        <v>575</v>
      </c>
      <c r="E49" s="2">
        <v>12039</v>
      </c>
      <c r="F49" s="40">
        <v>12614</v>
      </c>
      <c r="G49" s="8">
        <v>28</v>
      </c>
      <c r="H49" s="2">
        <v>0</v>
      </c>
      <c r="I49" s="2">
        <v>28</v>
      </c>
      <c r="J49" s="2">
        <v>0</v>
      </c>
      <c r="K49" s="2">
        <v>518</v>
      </c>
      <c r="L49" s="2">
        <v>518</v>
      </c>
      <c r="M49" s="1" t="s">
        <v>80</v>
      </c>
      <c r="N49" s="1" t="s">
        <v>80</v>
      </c>
      <c r="O49" s="15" t="s">
        <v>80</v>
      </c>
      <c r="P49" s="5">
        <v>0</v>
      </c>
      <c r="Q49" s="2">
        <v>127</v>
      </c>
      <c r="R49" s="40">
        <v>127</v>
      </c>
      <c r="S49" s="6">
        <f t="shared" si="0"/>
        <v>603</v>
      </c>
      <c r="T49" s="4">
        <f t="shared" si="1"/>
        <v>12684</v>
      </c>
      <c r="U49" s="7">
        <f t="shared" si="2"/>
        <v>13287</v>
      </c>
    </row>
    <row r="50" spans="1:21" x14ac:dyDescent="0.25">
      <c r="A50" s="12">
        <v>38</v>
      </c>
      <c r="B50" s="15" t="s">
        <v>33</v>
      </c>
      <c r="C50" s="13" t="s">
        <v>37</v>
      </c>
      <c r="D50" s="5">
        <v>1877</v>
      </c>
      <c r="E50" s="2">
        <v>3705</v>
      </c>
      <c r="F50" s="40">
        <v>5582</v>
      </c>
      <c r="G50" s="8">
        <v>3270</v>
      </c>
      <c r="H50" s="2">
        <v>157</v>
      </c>
      <c r="I50" s="2">
        <v>3427</v>
      </c>
      <c r="J50" s="2">
        <v>2753</v>
      </c>
      <c r="K50" s="2">
        <v>972</v>
      </c>
      <c r="L50" s="2">
        <v>3725</v>
      </c>
      <c r="M50" s="1" t="s">
        <v>80</v>
      </c>
      <c r="N50" s="1" t="s">
        <v>80</v>
      </c>
      <c r="O50" s="15" t="s">
        <v>80</v>
      </c>
      <c r="P50" s="5" t="s">
        <v>80</v>
      </c>
      <c r="Q50" s="2" t="s">
        <v>80</v>
      </c>
      <c r="R50" s="40" t="s">
        <v>80</v>
      </c>
      <c r="S50" s="6">
        <f t="shared" si="0"/>
        <v>7900</v>
      </c>
      <c r="T50" s="4">
        <f t="shared" si="1"/>
        <v>4834</v>
      </c>
      <c r="U50" s="7">
        <f t="shared" si="2"/>
        <v>12734</v>
      </c>
    </row>
    <row r="51" spans="1:21" x14ac:dyDescent="0.25">
      <c r="A51" s="12">
        <v>33</v>
      </c>
      <c r="B51" s="15" t="s">
        <v>72</v>
      </c>
      <c r="C51" s="13" t="s">
        <v>59</v>
      </c>
      <c r="D51" s="5">
        <v>4592</v>
      </c>
      <c r="E51" s="2">
        <v>5070</v>
      </c>
      <c r="F51" s="40">
        <v>9662</v>
      </c>
      <c r="G51" s="8">
        <v>1693</v>
      </c>
      <c r="H51" s="2">
        <v>11</v>
      </c>
      <c r="I51" s="2">
        <v>1704</v>
      </c>
      <c r="J51" s="2">
        <v>0</v>
      </c>
      <c r="K51" s="2">
        <v>28</v>
      </c>
      <c r="L51" s="2">
        <v>28</v>
      </c>
      <c r="M51" s="1" t="s">
        <v>80</v>
      </c>
      <c r="N51" s="1" t="s">
        <v>80</v>
      </c>
      <c r="O51" s="15" t="s">
        <v>80</v>
      </c>
      <c r="P51" s="5">
        <v>12</v>
      </c>
      <c r="Q51" s="2">
        <v>686</v>
      </c>
      <c r="R51" s="40">
        <v>698</v>
      </c>
      <c r="S51" s="6">
        <f t="shared" si="0"/>
        <v>6297</v>
      </c>
      <c r="T51" s="4">
        <f t="shared" si="1"/>
        <v>5795</v>
      </c>
      <c r="U51" s="7">
        <f t="shared" si="2"/>
        <v>12092</v>
      </c>
    </row>
    <row r="52" spans="1:21" x14ac:dyDescent="0.25">
      <c r="A52" s="12">
        <v>28</v>
      </c>
      <c r="B52" s="15" t="s">
        <v>72</v>
      </c>
      <c r="C52" s="13" t="s">
        <v>4</v>
      </c>
      <c r="D52" s="5">
        <v>464</v>
      </c>
      <c r="E52" s="2">
        <v>5266</v>
      </c>
      <c r="F52" s="40">
        <v>5730</v>
      </c>
      <c r="G52" s="8">
        <v>1396</v>
      </c>
      <c r="H52" s="2">
        <v>0</v>
      </c>
      <c r="I52" s="2">
        <v>1396</v>
      </c>
      <c r="J52" s="2">
        <v>3001</v>
      </c>
      <c r="K52" s="2">
        <v>811</v>
      </c>
      <c r="L52" s="2">
        <v>3812</v>
      </c>
      <c r="M52" s="1" t="s">
        <v>80</v>
      </c>
      <c r="N52" s="1" t="s">
        <v>80</v>
      </c>
      <c r="O52" s="15" t="s">
        <v>80</v>
      </c>
      <c r="P52" s="5">
        <v>0</v>
      </c>
      <c r="Q52" s="2">
        <v>3</v>
      </c>
      <c r="R52" s="40">
        <v>3</v>
      </c>
      <c r="S52" s="6">
        <f t="shared" si="0"/>
        <v>4861</v>
      </c>
      <c r="T52" s="4">
        <f t="shared" si="1"/>
        <v>6080</v>
      </c>
      <c r="U52" s="7">
        <f t="shared" si="2"/>
        <v>10941</v>
      </c>
    </row>
    <row r="53" spans="1:21" x14ac:dyDescent="0.25">
      <c r="A53" s="12">
        <v>68</v>
      </c>
      <c r="B53" s="15" t="s">
        <v>35</v>
      </c>
      <c r="C53" s="13" t="s">
        <v>39</v>
      </c>
      <c r="D53" s="5">
        <v>2</v>
      </c>
      <c r="E53" s="2">
        <v>9466</v>
      </c>
      <c r="F53" s="40">
        <v>9468</v>
      </c>
      <c r="G53" s="8">
        <v>22</v>
      </c>
      <c r="H53" s="2">
        <v>16</v>
      </c>
      <c r="I53" s="2">
        <v>38</v>
      </c>
      <c r="J53" s="2">
        <v>0</v>
      </c>
      <c r="K53" s="2">
        <v>541</v>
      </c>
      <c r="L53" s="2">
        <v>541</v>
      </c>
      <c r="M53" s="1" t="s">
        <v>80</v>
      </c>
      <c r="N53" s="1" t="s">
        <v>80</v>
      </c>
      <c r="O53" s="15" t="s">
        <v>80</v>
      </c>
      <c r="P53" s="5">
        <v>0</v>
      </c>
      <c r="Q53" s="2">
        <v>543</v>
      </c>
      <c r="R53" s="40">
        <v>543</v>
      </c>
      <c r="S53" s="6">
        <f t="shared" si="0"/>
        <v>24</v>
      </c>
      <c r="T53" s="4">
        <f t="shared" si="1"/>
        <v>10566</v>
      </c>
      <c r="U53" s="7">
        <f t="shared" si="2"/>
        <v>10590</v>
      </c>
    </row>
    <row r="54" spans="1:21" x14ac:dyDescent="0.25">
      <c r="A54" s="12">
        <v>43</v>
      </c>
      <c r="B54" s="15" t="s">
        <v>33</v>
      </c>
      <c r="C54" s="13" t="s">
        <v>36</v>
      </c>
      <c r="D54" s="5">
        <v>2760</v>
      </c>
      <c r="E54" s="2">
        <v>5606</v>
      </c>
      <c r="F54" s="40">
        <v>8366</v>
      </c>
      <c r="G54" s="8">
        <v>1631</v>
      </c>
      <c r="H54" s="2">
        <v>14</v>
      </c>
      <c r="I54" s="2">
        <v>1645</v>
      </c>
      <c r="J54" s="2">
        <v>35</v>
      </c>
      <c r="K54" s="2">
        <v>107</v>
      </c>
      <c r="L54" s="2">
        <v>142</v>
      </c>
      <c r="M54" s="1" t="s">
        <v>80</v>
      </c>
      <c r="N54" s="1" t="s">
        <v>80</v>
      </c>
      <c r="O54" s="15" t="s">
        <v>80</v>
      </c>
      <c r="P54" s="5" t="s">
        <v>80</v>
      </c>
      <c r="Q54" s="2" t="s">
        <v>80</v>
      </c>
      <c r="R54" s="40" t="s">
        <v>80</v>
      </c>
      <c r="S54" s="6">
        <f t="shared" si="0"/>
        <v>4426</v>
      </c>
      <c r="T54" s="4">
        <f t="shared" si="1"/>
        <v>5727</v>
      </c>
      <c r="U54" s="7">
        <f t="shared" si="2"/>
        <v>10153</v>
      </c>
    </row>
    <row r="55" spans="1:21" x14ac:dyDescent="0.25">
      <c r="A55" s="12">
        <v>70</v>
      </c>
      <c r="B55" s="15" t="s">
        <v>40</v>
      </c>
      <c r="C55" s="13" t="s">
        <v>40</v>
      </c>
      <c r="D55" s="5">
        <v>735</v>
      </c>
      <c r="E55" s="2">
        <v>8105</v>
      </c>
      <c r="F55" s="40">
        <v>8840</v>
      </c>
      <c r="G55" s="8">
        <v>114</v>
      </c>
      <c r="H55" s="2">
        <v>371</v>
      </c>
      <c r="I55" s="2">
        <v>485</v>
      </c>
      <c r="J55" s="2">
        <v>14</v>
      </c>
      <c r="K55" s="2">
        <v>320</v>
      </c>
      <c r="L55" s="2">
        <v>334</v>
      </c>
      <c r="M55" s="1" t="s">
        <v>80</v>
      </c>
      <c r="N55" s="1" t="s">
        <v>80</v>
      </c>
      <c r="O55" s="15" t="s">
        <v>80</v>
      </c>
      <c r="P55" s="5" t="s">
        <v>80</v>
      </c>
      <c r="Q55" s="2" t="s">
        <v>80</v>
      </c>
      <c r="R55" s="40" t="s">
        <v>80</v>
      </c>
      <c r="S55" s="6">
        <f t="shared" si="0"/>
        <v>863</v>
      </c>
      <c r="T55" s="4">
        <f t="shared" si="1"/>
        <v>8796</v>
      </c>
      <c r="U55" s="7">
        <f t="shared" si="2"/>
        <v>9659</v>
      </c>
    </row>
    <row r="56" spans="1:21" x14ac:dyDescent="0.25">
      <c r="A56" s="12">
        <v>41</v>
      </c>
      <c r="B56" s="15" t="s">
        <v>33</v>
      </c>
      <c r="C56" s="13" t="s">
        <v>55</v>
      </c>
      <c r="D56" s="5">
        <v>4259</v>
      </c>
      <c r="E56" s="2">
        <v>3513</v>
      </c>
      <c r="F56" s="40">
        <v>7772</v>
      </c>
      <c r="G56" s="8">
        <v>1713</v>
      </c>
      <c r="H56" s="2">
        <v>20</v>
      </c>
      <c r="I56" s="2">
        <v>1733</v>
      </c>
      <c r="J56" s="2">
        <v>34</v>
      </c>
      <c r="K56" s="2">
        <v>62</v>
      </c>
      <c r="L56" s="2">
        <v>96</v>
      </c>
      <c r="M56" s="1" t="s">
        <v>80</v>
      </c>
      <c r="N56" s="1" t="s">
        <v>80</v>
      </c>
      <c r="O56" s="15" t="s">
        <v>80</v>
      </c>
      <c r="P56" s="5" t="s">
        <v>80</v>
      </c>
      <c r="Q56" s="2" t="s">
        <v>80</v>
      </c>
      <c r="R56" s="40" t="s">
        <v>80</v>
      </c>
      <c r="S56" s="6">
        <f t="shared" si="0"/>
        <v>6006</v>
      </c>
      <c r="T56" s="4">
        <f t="shared" si="1"/>
        <v>3595</v>
      </c>
      <c r="U56" s="7">
        <f t="shared" si="2"/>
        <v>9601</v>
      </c>
    </row>
    <row r="57" spans="1:21" x14ac:dyDescent="0.25">
      <c r="A57" s="12">
        <v>23</v>
      </c>
      <c r="B57" s="15" t="s">
        <v>35</v>
      </c>
      <c r="C57" s="13" t="s">
        <v>77</v>
      </c>
      <c r="D57" s="5">
        <v>1082</v>
      </c>
      <c r="E57" s="2">
        <v>7728</v>
      </c>
      <c r="F57" s="40">
        <v>8810</v>
      </c>
      <c r="G57" s="8">
        <v>0</v>
      </c>
      <c r="H57" s="2">
        <v>44</v>
      </c>
      <c r="I57" s="2">
        <v>44</v>
      </c>
      <c r="J57" s="2" t="s">
        <v>80</v>
      </c>
      <c r="K57" s="2" t="s">
        <v>80</v>
      </c>
      <c r="L57" s="2" t="s">
        <v>80</v>
      </c>
      <c r="M57" s="1" t="s">
        <v>80</v>
      </c>
      <c r="N57" s="1" t="s">
        <v>80</v>
      </c>
      <c r="O57" s="15" t="s">
        <v>80</v>
      </c>
      <c r="P57" s="5" t="s">
        <v>80</v>
      </c>
      <c r="Q57" s="2" t="s">
        <v>80</v>
      </c>
      <c r="R57" s="40" t="s">
        <v>80</v>
      </c>
      <c r="S57" s="6">
        <f t="shared" si="0"/>
        <v>1082</v>
      </c>
      <c r="T57" s="4">
        <f t="shared" si="1"/>
        <v>7772</v>
      </c>
      <c r="U57" s="7">
        <f t="shared" si="2"/>
        <v>8854</v>
      </c>
    </row>
    <row r="58" spans="1:21" x14ac:dyDescent="0.25">
      <c r="A58" s="12">
        <v>3</v>
      </c>
      <c r="B58" s="15" t="s">
        <v>72</v>
      </c>
      <c r="C58" s="13" t="s">
        <v>52</v>
      </c>
      <c r="D58" s="5">
        <v>1828</v>
      </c>
      <c r="E58" s="2">
        <v>5534</v>
      </c>
      <c r="F58" s="40">
        <v>7362</v>
      </c>
      <c r="G58" s="8">
        <v>819</v>
      </c>
      <c r="H58" s="2">
        <v>0</v>
      </c>
      <c r="I58" s="2">
        <v>819</v>
      </c>
      <c r="J58" s="2">
        <v>0</v>
      </c>
      <c r="K58" s="2">
        <v>15</v>
      </c>
      <c r="L58" s="2">
        <v>15</v>
      </c>
      <c r="M58" s="1" t="s">
        <v>80</v>
      </c>
      <c r="N58" s="1" t="s">
        <v>80</v>
      </c>
      <c r="O58" s="15" t="s">
        <v>80</v>
      </c>
      <c r="P58" s="5" t="s">
        <v>80</v>
      </c>
      <c r="Q58" s="2" t="s">
        <v>80</v>
      </c>
      <c r="R58" s="40" t="s">
        <v>80</v>
      </c>
      <c r="S58" s="6">
        <f t="shared" si="0"/>
        <v>2647</v>
      </c>
      <c r="T58" s="4">
        <f t="shared" si="1"/>
        <v>5549</v>
      </c>
      <c r="U58" s="7">
        <f t="shared" si="2"/>
        <v>8196</v>
      </c>
    </row>
    <row r="59" spans="1:21" x14ac:dyDescent="0.25">
      <c r="A59" s="12">
        <v>67</v>
      </c>
      <c r="B59" s="15" t="s">
        <v>64</v>
      </c>
      <c r="C59" s="13" t="s">
        <v>57</v>
      </c>
      <c r="D59" s="5">
        <v>2264</v>
      </c>
      <c r="E59" s="2">
        <v>2621</v>
      </c>
      <c r="F59" s="40">
        <v>4885</v>
      </c>
      <c r="G59" s="8">
        <v>880</v>
      </c>
      <c r="H59" s="2">
        <v>564</v>
      </c>
      <c r="I59" s="2">
        <v>1444</v>
      </c>
      <c r="J59" s="2">
        <v>523</v>
      </c>
      <c r="K59" s="2">
        <v>104</v>
      </c>
      <c r="L59" s="2">
        <v>627</v>
      </c>
      <c r="M59" s="1" t="s">
        <v>80</v>
      </c>
      <c r="N59" s="1" t="s">
        <v>80</v>
      </c>
      <c r="O59" s="15" t="s">
        <v>80</v>
      </c>
      <c r="P59" s="5" t="s">
        <v>80</v>
      </c>
      <c r="Q59" s="2" t="s">
        <v>80</v>
      </c>
      <c r="R59" s="40" t="s">
        <v>80</v>
      </c>
      <c r="S59" s="6">
        <f t="shared" si="0"/>
        <v>3667</v>
      </c>
      <c r="T59" s="4">
        <f t="shared" si="1"/>
        <v>3289</v>
      </c>
      <c r="U59" s="7">
        <f t="shared" si="2"/>
        <v>6956</v>
      </c>
    </row>
    <row r="60" spans="1:21" x14ac:dyDescent="0.25">
      <c r="A60" s="12">
        <v>1</v>
      </c>
      <c r="B60" s="15" t="s">
        <v>33</v>
      </c>
      <c r="C60" s="13" t="s">
        <v>54</v>
      </c>
      <c r="D60" s="5">
        <v>3441</v>
      </c>
      <c r="E60" s="2">
        <v>2320</v>
      </c>
      <c r="F60" s="40">
        <v>5761</v>
      </c>
      <c r="G60" s="8">
        <v>1176</v>
      </c>
      <c r="H60" s="2">
        <v>17</v>
      </c>
      <c r="I60" s="2">
        <v>1193</v>
      </c>
      <c r="J60" s="2" t="s">
        <v>80</v>
      </c>
      <c r="K60" s="2" t="s">
        <v>80</v>
      </c>
      <c r="L60" s="2" t="s">
        <v>80</v>
      </c>
      <c r="M60" s="1" t="s">
        <v>80</v>
      </c>
      <c r="N60" s="1" t="s">
        <v>80</v>
      </c>
      <c r="O60" s="15" t="s">
        <v>80</v>
      </c>
      <c r="P60" s="5" t="s">
        <v>80</v>
      </c>
      <c r="Q60" s="2" t="s">
        <v>80</v>
      </c>
      <c r="R60" s="40" t="s">
        <v>80</v>
      </c>
      <c r="S60" s="6">
        <f t="shared" si="0"/>
        <v>4617</v>
      </c>
      <c r="T60" s="4">
        <f t="shared" si="1"/>
        <v>2337</v>
      </c>
      <c r="U60" s="7">
        <f t="shared" si="2"/>
        <v>6954</v>
      </c>
    </row>
    <row r="61" spans="1:21" x14ac:dyDescent="0.25">
      <c r="A61" s="12">
        <v>78</v>
      </c>
      <c r="B61" s="15" t="s">
        <v>64</v>
      </c>
      <c r="C61" s="13" t="s">
        <v>51</v>
      </c>
      <c r="D61" s="5">
        <v>371</v>
      </c>
      <c r="E61" s="2">
        <v>4514</v>
      </c>
      <c r="F61" s="40">
        <v>4885</v>
      </c>
      <c r="G61" s="8">
        <v>584</v>
      </c>
      <c r="H61" s="2">
        <v>8</v>
      </c>
      <c r="I61" s="2">
        <v>592</v>
      </c>
      <c r="J61" s="2">
        <v>52</v>
      </c>
      <c r="K61" s="2">
        <v>1251</v>
      </c>
      <c r="L61" s="2">
        <v>1303</v>
      </c>
      <c r="M61" s="1" t="s">
        <v>80</v>
      </c>
      <c r="N61" s="1" t="s">
        <v>80</v>
      </c>
      <c r="O61" s="15" t="s">
        <v>80</v>
      </c>
      <c r="P61" s="5" t="s">
        <v>80</v>
      </c>
      <c r="Q61" s="2" t="s">
        <v>80</v>
      </c>
      <c r="R61" s="40" t="s">
        <v>80</v>
      </c>
      <c r="S61" s="6">
        <f t="shared" si="0"/>
        <v>1007</v>
      </c>
      <c r="T61" s="4">
        <f t="shared" si="1"/>
        <v>5773</v>
      </c>
      <c r="U61" s="7">
        <f t="shared" si="2"/>
        <v>6780</v>
      </c>
    </row>
    <row r="62" spans="1:21" x14ac:dyDescent="0.25">
      <c r="A62" s="12">
        <v>30</v>
      </c>
      <c r="B62" s="15" t="s">
        <v>64</v>
      </c>
      <c r="C62" s="13" t="s">
        <v>58</v>
      </c>
      <c r="D62" s="5">
        <v>307</v>
      </c>
      <c r="E62" s="2">
        <v>6251</v>
      </c>
      <c r="F62" s="40">
        <v>6558</v>
      </c>
      <c r="G62" s="8">
        <v>142</v>
      </c>
      <c r="H62" s="2">
        <v>12</v>
      </c>
      <c r="I62" s="2">
        <v>154</v>
      </c>
      <c r="J62" s="2">
        <v>0</v>
      </c>
      <c r="K62" s="2">
        <v>21</v>
      </c>
      <c r="L62" s="2">
        <v>21</v>
      </c>
      <c r="M62" s="1" t="s">
        <v>80</v>
      </c>
      <c r="N62" s="1" t="s">
        <v>80</v>
      </c>
      <c r="O62" s="15" t="s">
        <v>80</v>
      </c>
      <c r="P62" s="5">
        <v>0</v>
      </c>
      <c r="Q62" s="2">
        <v>12</v>
      </c>
      <c r="R62" s="40">
        <v>12</v>
      </c>
      <c r="S62" s="6">
        <f t="shared" si="0"/>
        <v>449</v>
      </c>
      <c r="T62" s="4">
        <f t="shared" si="1"/>
        <v>6296</v>
      </c>
      <c r="U62" s="7">
        <f t="shared" si="2"/>
        <v>6745</v>
      </c>
    </row>
    <row r="63" spans="1:21" x14ac:dyDescent="0.25">
      <c r="A63" s="12">
        <v>37</v>
      </c>
      <c r="B63" s="15" t="s">
        <v>35</v>
      </c>
      <c r="C63" s="13" t="s">
        <v>60</v>
      </c>
      <c r="D63" s="5">
        <v>22</v>
      </c>
      <c r="E63" s="2">
        <v>5406</v>
      </c>
      <c r="F63" s="40">
        <v>5428</v>
      </c>
      <c r="G63" s="8">
        <v>0</v>
      </c>
      <c r="H63" s="2">
        <v>150</v>
      </c>
      <c r="I63" s="2">
        <v>150</v>
      </c>
      <c r="J63" s="2">
        <v>0</v>
      </c>
      <c r="K63" s="2">
        <v>334</v>
      </c>
      <c r="L63" s="2">
        <v>334</v>
      </c>
      <c r="M63" s="1" t="s">
        <v>80</v>
      </c>
      <c r="N63" s="1" t="s">
        <v>80</v>
      </c>
      <c r="O63" s="15" t="s">
        <v>80</v>
      </c>
      <c r="P63" s="5">
        <v>0</v>
      </c>
      <c r="Q63" s="2">
        <v>812</v>
      </c>
      <c r="R63" s="40">
        <v>812</v>
      </c>
      <c r="S63" s="6">
        <f t="shared" si="0"/>
        <v>22</v>
      </c>
      <c r="T63" s="4">
        <f t="shared" si="1"/>
        <v>6702</v>
      </c>
      <c r="U63" s="7">
        <f t="shared" si="2"/>
        <v>6724</v>
      </c>
    </row>
    <row r="64" spans="1:21" x14ac:dyDescent="0.25">
      <c r="A64" s="12">
        <v>66</v>
      </c>
      <c r="B64" s="15" t="s">
        <v>16</v>
      </c>
      <c r="C64" s="13" t="s">
        <v>38</v>
      </c>
      <c r="D64" s="5">
        <v>537</v>
      </c>
      <c r="E64" s="2">
        <v>3756</v>
      </c>
      <c r="F64" s="40">
        <v>4293</v>
      </c>
      <c r="G64" s="8">
        <v>283</v>
      </c>
      <c r="H64" s="2">
        <v>79</v>
      </c>
      <c r="I64" s="2">
        <v>362</v>
      </c>
      <c r="J64" s="2">
        <v>333</v>
      </c>
      <c r="K64" s="2">
        <v>509</v>
      </c>
      <c r="L64" s="2">
        <v>842</v>
      </c>
      <c r="M64" s="1" t="s">
        <v>80</v>
      </c>
      <c r="N64" s="1" t="s">
        <v>80</v>
      </c>
      <c r="O64" s="15" t="s">
        <v>80</v>
      </c>
      <c r="P64" s="5">
        <v>27</v>
      </c>
      <c r="Q64" s="2">
        <v>31</v>
      </c>
      <c r="R64" s="40">
        <v>58</v>
      </c>
      <c r="S64" s="6">
        <f t="shared" si="0"/>
        <v>1180</v>
      </c>
      <c r="T64" s="4">
        <f t="shared" si="1"/>
        <v>4375</v>
      </c>
      <c r="U64" s="7">
        <f t="shared" si="2"/>
        <v>5555</v>
      </c>
    </row>
    <row r="65" spans="1:21" x14ac:dyDescent="0.25">
      <c r="A65" s="12">
        <v>5</v>
      </c>
      <c r="B65" s="15" t="s">
        <v>63</v>
      </c>
      <c r="C65" s="13" t="s">
        <v>113</v>
      </c>
      <c r="D65" s="5">
        <v>338</v>
      </c>
      <c r="E65" s="2">
        <v>4370</v>
      </c>
      <c r="F65" s="40">
        <v>4708</v>
      </c>
      <c r="G65" s="8">
        <v>18</v>
      </c>
      <c r="H65" s="2">
        <v>34</v>
      </c>
      <c r="I65" s="2">
        <v>52</v>
      </c>
      <c r="J65" s="2" t="s">
        <v>80</v>
      </c>
      <c r="K65" s="2" t="s">
        <v>80</v>
      </c>
      <c r="L65" s="2" t="s">
        <v>80</v>
      </c>
      <c r="M65" s="1" t="s">
        <v>80</v>
      </c>
      <c r="N65" s="1" t="s">
        <v>80</v>
      </c>
      <c r="O65" s="15" t="s">
        <v>80</v>
      </c>
      <c r="P65" s="5" t="s">
        <v>80</v>
      </c>
      <c r="Q65" s="2" t="s">
        <v>80</v>
      </c>
      <c r="R65" s="40" t="s">
        <v>80</v>
      </c>
      <c r="S65" s="6">
        <f t="shared" si="0"/>
        <v>356</v>
      </c>
      <c r="T65" s="4">
        <f t="shared" si="1"/>
        <v>4404</v>
      </c>
      <c r="U65" s="7">
        <f t="shared" si="2"/>
        <v>4760</v>
      </c>
    </row>
    <row r="66" spans="1:21" x14ac:dyDescent="0.25">
      <c r="A66" s="12">
        <v>65</v>
      </c>
      <c r="B66" s="15" t="s">
        <v>16</v>
      </c>
      <c r="C66" s="13" t="s">
        <v>56</v>
      </c>
      <c r="D66" s="5">
        <v>112</v>
      </c>
      <c r="E66" s="2">
        <v>3561</v>
      </c>
      <c r="F66" s="40">
        <v>3673</v>
      </c>
      <c r="G66" s="8">
        <v>15</v>
      </c>
      <c r="H66" s="2">
        <v>0</v>
      </c>
      <c r="I66" s="2">
        <v>15</v>
      </c>
      <c r="J66" s="2">
        <v>0</v>
      </c>
      <c r="K66" s="2">
        <v>3</v>
      </c>
      <c r="L66" s="2">
        <v>3</v>
      </c>
      <c r="M66" s="1" t="s">
        <v>80</v>
      </c>
      <c r="N66" s="1" t="s">
        <v>80</v>
      </c>
      <c r="O66" s="15" t="s">
        <v>80</v>
      </c>
      <c r="P66" s="5">
        <v>32</v>
      </c>
      <c r="Q66" s="2">
        <v>349</v>
      </c>
      <c r="R66" s="40">
        <v>381</v>
      </c>
      <c r="S66" s="6">
        <f t="shared" si="0"/>
        <v>159</v>
      </c>
      <c r="T66" s="4">
        <f t="shared" si="1"/>
        <v>3913</v>
      </c>
      <c r="U66" s="7">
        <f t="shared" si="2"/>
        <v>4072</v>
      </c>
    </row>
    <row r="67" spans="1:21" x14ac:dyDescent="0.25">
      <c r="A67" s="12">
        <v>73</v>
      </c>
      <c r="B67" s="15" t="s">
        <v>72</v>
      </c>
      <c r="C67" s="13" t="s">
        <v>69</v>
      </c>
      <c r="D67" s="5">
        <v>350</v>
      </c>
      <c r="E67" s="2">
        <v>3442</v>
      </c>
      <c r="F67" s="40">
        <v>3792</v>
      </c>
      <c r="G67" s="8">
        <v>5</v>
      </c>
      <c r="H67" s="2">
        <v>0</v>
      </c>
      <c r="I67" s="2">
        <v>5</v>
      </c>
      <c r="J67" s="2">
        <v>0</v>
      </c>
      <c r="K67" s="2">
        <v>263</v>
      </c>
      <c r="L67" s="2">
        <v>263</v>
      </c>
      <c r="M67" s="1" t="s">
        <v>80</v>
      </c>
      <c r="N67" s="1" t="s">
        <v>80</v>
      </c>
      <c r="O67" s="15" t="s">
        <v>80</v>
      </c>
      <c r="P67" s="5">
        <v>0</v>
      </c>
      <c r="Q67" s="2">
        <v>7</v>
      </c>
      <c r="R67" s="40">
        <v>7</v>
      </c>
      <c r="S67" s="6">
        <f t="shared" si="0"/>
        <v>355</v>
      </c>
      <c r="T67" s="4">
        <f t="shared" si="1"/>
        <v>3712</v>
      </c>
      <c r="U67" s="7">
        <f t="shared" si="2"/>
        <v>4067</v>
      </c>
    </row>
    <row r="68" spans="1:21" x14ac:dyDescent="0.25">
      <c r="A68" s="12">
        <v>8</v>
      </c>
      <c r="B68" s="15" t="s">
        <v>63</v>
      </c>
      <c r="C68" s="13" t="s">
        <v>75</v>
      </c>
      <c r="D68" s="5" t="s">
        <v>80</v>
      </c>
      <c r="E68" s="2" t="s">
        <v>80</v>
      </c>
      <c r="F68" s="40" t="s">
        <v>80</v>
      </c>
      <c r="G68" s="8" t="s">
        <v>80</v>
      </c>
      <c r="H68" s="2" t="s">
        <v>80</v>
      </c>
      <c r="I68" s="2" t="s">
        <v>80</v>
      </c>
      <c r="J68" s="2">
        <v>0</v>
      </c>
      <c r="K68" s="2">
        <v>18</v>
      </c>
      <c r="L68" s="2">
        <v>18</v>
      </c>
      <c r="M68" s="1" t="s">
        <v>80</v>
      </c>
      <c r="N68" s="1" t="s">
        <v>80</v>
      </c>
      <c r="O68" s="15" t="s">
        <v>80</v>
      </c>
      <c r="P68" s="5">
        <v>0</v>
      </c>
      <c r="Q68" s="2">
        <v>22</v>
      </c>
      <c r="R68" s="40">
        <v>22</v>
      </c>
      <c r="S68" s="6">
        <f t="shared" si="0"/>
        <v>0</v>
      </c>
      <c r="T68" s="4">
        <f t="shared" si="1"/>
        <v>40</v>
      </c>
      <c r="U68" s="7">
        <f t="shared" si="2"/>
        <v>40</v>
      </c>
    </row>
    <row r="69" spans="1:21" x14ac:dyDescent="0.25">
      <c r="A69" s="12">
        <v>45</v>
      </c>
      <c r="B69" s="15" t="s">
        <v>40</v>
      </c>
      <c r="C69" s="13" t="s">
        <v>62</v>
      </c>
      <c r="D69" s="5">
        <v>1432</v>
      </c>
      <c r="E69" s="2">
        <v>2130</v>
      </c>
      <c r="F69" s="40">
        <v>3562</v>
      </c>
      <c r="G69" s="8">
        <v>170</v>
      </c>
      <c r="H69" s="2">
        <v>0</v>
      </c>
      <c r="I69" s="2">
        <v>170</v>
      </c>
      <c r="J69" s="2">
        <v>0</v>
      </c>
      <c r="K69" s="2">
        <v>20</v>
      </c>
      <c r="L69" s="2">
        <v>20</v>
      </c>
      <c r="M69" s="1" t="s">
        <v>80</v>
      </c>
      <c r="N69" s="1" t="s">
        <v>80</v>
      </c>
      <c r="O69" s="15" t="s">
        <v>80</v>
      </c>
      <c r="P69" s="5">
        <v>0</v>
      </c>
      <c r="Q69" s="2">
        <v>36</v>
      </c>
      <c r="R69" s="40">
        <v>36</v>
      </c>
      <c r="S69" s="6">
        <f t="shared" si="0"/>
        <v>1602</v>
      </c>
      <c r="T69" s="4">
        <f t="shared" si="1"/>
        <v>2186</v>
      </c>
      <c r="U69" s="7">
        <f t="shared" si="2"/>
        <v>3788</v>
      </c>
    </row>
    <row r="70" spans="1:21" x14ac:dyDescent="0.25">
      <c r="A70" s="12">
        <v>40</v>
      </c>
      <c r="B70" s="15" t="s">
        <v>64</v>
      </c>
      <c r="C70" s="13" t="s">
        <v>64</v>
      </c>
      <c r="D70" s="5">
        <v>292</v>
      </c>
      <c r="E70" s="2">
        <v>1571</v>
      </c>
      <c r="F70" s="40">
        <v>1863</v>
      </c>
      <c r="G70" s="8" t="s">
        <v>80</v>
      </c>
      <c r="H70" s="2" t="s">
        <v>80</v>
      </c>
      <c r="I70" s="2" t="s">
        <v>80</v>
      </c>
      <c r="J70" s="2">
        <v>6</v>
      </c>
      <c r="K70" s="2">
        <v>517</v>
      </c>
      <c r="L70" s="2">
        <v>523</v>
      </c>
      <c r="M70" s="1" t="s">
        <v>80</v>
      </c>
      <c r="N70" s="1" t="s">
        <v>80</v>
      </c>
      <c r="O70" s="15" t="s">
        <v>80</v>
      </c>
      <c r="P70" s="5">
        <v>0</v>
      </c>
      <c r="Q70" s="2">
        <v>1</v>
      </c>
      <c r="R70" s="40">
        <v>1</v>
      </c>
      <c r="S70" s="6">
        <f t="shared" ref="S70:S83" si="3">SUM(D70,G70,J70,M70,P70)</f>
        <v>298</v>
      </c>
      <c r="T70" s="4">
        <f t="shared" ref="T70:T83" si="4">SUM(E70,H70,K70,N70,Q70)</f>
        <v>2089</v>
      </c>
      <c r="U70" s="7">
        <f t="shared" ref="U70:U83" si="5">SUM(F70,I70,L70,O70,R70)</f>
        <v>2387</v>
      </c>
    </row>
    <row r="71" spans="1:21" x14ac:dyDescent="0.25">
      <c r="A71" s="12">
        <v>18</v>
      </c>
      <c r="B71" s="15" t="s">
        <v>40</v>
      </c>
      <c r="C71" s="13" t="s">
        <v>65</v>
      </c>
      <c r="D71" s="5">
        <v>150</v>
      </c>
      <c r="E71" s="2">
        <v>1556</v>
      </c>
      <c r="F71" s="40">
        <v>1706</v>
      </c>
      <c r="G71" s="8" t="s">
        <v>80</v>
      </c>
      <c r="H71" s="2" t="s">
        <v>80</v>
      </c>
      <c r="I71" s="2" t="s">
        <v>80</v>
      </c>
      <c r="J71" s="2" t="s">
        <v>80</v>
      </c>
      <c r="K71" s="2" t="s">
        <v>80</v>
      </c>
      <c r="L71" s="2" t="s">
        <v>80</v>
      </c>
      <c r="M71" s="3" t="s">
        <v>80</v>
      </c>
      <c r="N71" s="3" t="s">
        <v>80</v>
      </c>
      <c r="O71" s="63" t="s">
        <v>80</v>
      </c>
      <c r="P71" s="5">
        <v>0</v>
      </c>
      <c r="Q71" s="2">
        <v>33</v>
      </c>
      <c r="R71" s="40">
        <v>33</v>
      </c>
      <c r="S71" s="6">
        <f t="shared" si="3"/>
        <v>150</v>
      </c>
      <c r="T71" s="4">
        <f t="shared" si="4"/>
        <v>1589</v>
      </c>
      <c r="U71" s="7">
        <f t="shared" si="5"/>
        <v>1739</v>
      </c>
    </row>
    <row r="72" spans="1:21" x14ac:dyDescent="0.25">
      <c r="A72" s="12">
        <v>42</v>
      </c>
      <c r="B72" s="15" t="s">
        <v>64</v>
      </c>
      <c r="C72" s="13" t="s">
        <v>71</v>
      </c>
      <c r="D72" s="5">
        <v>64</v>
      </c>
      <c r="E72" s="2">
        <v>1541</v>
      </c>
      <c r="F72" s="40">
        <v>1605</v>
      </c>
      <c r="G72" s="8" t="s">
        <v>80</v>
      </c>
      <c r="H72" s="2" t="s">
        <v>80</v>
      </c>
      <c r="I72" s="2" t="s">
        <v>80</v>
      </c>
      <c r="J72" s="2">
        <v>0</v>
      </c>
      <c r="K72" s="2">
        <v>15</v>
      </c>
      <c r="L72" s="2">
        <v>15</v>
      </c>
      <c r="M72" s="1" t="s">
        <v>80</v>
      </c>
      <c r="N72" s="1" t="s">
        <v>80</v>
      </c>
      <c r="O72" s="15" t="s">
        <v>80</v>
      </c>
      <c r="P72" s="5">
        <v>0</v>
      </c>
      <c r="Q72" s="2">
        <v>24</v>
      </c>
      <c r="R72" s="40">
        <v>24</v>
      </c>
      <c r="S72" s="6">
        <f t="shared" si="3"/>
        <v>64</v>
      </c>
      <c r="T72" s="4">
        <f t="shared" si="4"/>
        <v>1580</v>
      </c>
      <c r="U72" s="7">
        <f t="shared" si="5"/>
        <v>1644</v>
      </c>
    </row>
    <row r="73" spans="1:21" x14ac:dyDescent="0.25">
      <c r="A73" s="12">
        <v>15</v>
      </c>
      <c r="B73" s="15" t="s">
        <v>40</v>
      </c>
      <c r="C73" s="13" t="s">
        <v>70</v>
      </c>
      <c r="D73" s="5">
        <v>0</v>
      </c>
      <c r="E73" s="2">
        <v>110</v>
      </c>
      <c r="F73" s="40">
        <v>110</v>
      </c>
      <c r="G73" s="8">
        <v>0</v>
      </c>
      <c r="H73" s="2">
        <v>1</v>
      </c>
      <c r="I73" s="2">
        <v>1</v>
      </c>
      <c r="J73" s="2">
        <v>0</v>
      </c>
      <c r="K73" s="2">
        <v>515</v>
      </c>
      <c r="L73" s="2">
        <v>515</v>
      </c>
      <c r="M73" s="1" t="s">
        <v>80</v>
      </c>
      <c r="N73" s="1" t="s">
        <v>80</v>
      </c>
      <c r="O73" s="15" t="s">
        <v>80</v>
      </c>
      <c r="P73" s="5">
        <v>0</v>
      </c>
      <c r="Q73" s="2">
        <v>56</v>
      </c>
      <c r="R73" s="40">
        <v>56</v>
      </c>
      <c r="S73" s="6">
        <f t="shared" si="3"/>
        <v>0</v>
      </c>
      <c r="T73" s="4">
        <f t="shared" si="4"/>
        <v>682</v>
      </c>
      <c r="U73" s="7">
        <f t="shared" si="5"/>
        <v>682</v>
      </c>
    </row>
    <row r="74" spans="1:21" x14ac:dyDescent="0.25">
      <c r="A74" s="12">
        <v>16</v>
      </c>
      <c r="B74" s="15" t="s">
        <v>40</v>
      </c>
      <c r="C74" s="13" t="s">
        <v>6</v>
      </c>
      <c r="D74" s="5">
        <v>0</v>
      </c>
      <c r="E74" s="2">
        <v>91</v>
      </c>
      <c r="F74" s="40">
        <v>91</v>
      </c>
      <c r="G74" s="8">
        <v>0</v>
      </c>
      <c r="H74" s="2">
        <v>3</v>
      </c>
      <c r="I74" s="2">
        <v>3</v>
      </c>
      <c r="J74" s="2">
        <v>1</v>
      </c>
      <c r="K74" s="2">
        <v>281</v>
      </c>
      <c r="L74" s="2">
        <v>282</v>
      </c>
      <c r="M74" s="1" t="s">
        <v>80</v>
      </c>
      <c r="N74" s="1" t="s">
        <v>80</v>
      </c>
      <c r="O74" s="15" t="s">
        <v>80</v>
      </c>
      <c r="P74" s="5">
        <v>0</v>
      </c>
      <c r="Q74" s="2">
        <v>286</v>
      </c>
      <c r="R74" s="40">
        <v>286</v>
      </c>
      <c r="S74" s="6">
        <f t="shared" si="3"/>
        <v>1</v>
      </c>
      <c r="T74" s="4">
        <f t="shared" si="4"/>
        <v>661</v>
      </c>
      <c r="U74" s="7">
        <f t="shared" si="5"/>
        <v>662</v>
      </c>
    </row>
    <row r="75" spans="1:21" x14ac:dyDescent="0.25">
      <c r="A75" s="12">
        <v>58</v>
      </c>
      <c r="B75" s="15" t="s">
        <v>63</v>
      </c>
      <c r="C75" s="13" t="s">
        <v>68</v>
      </c>
      <c r="D75" s="5">
        <v>0</v>
      </c>
      <c r="E75" s="2">
        <v>361</v>
      </c>
      <c r="F75" s="40">
        <v>361</v>
      </c>
      <c r="G75" s="8" t="s">
        <v>80</v>
      </c>
      <c r="H75" s="2" t="s">
        <v>80</v>
      </c>
      <c r="I75" s="2" t="s">
        <v>80</v>
      </c>
      <c r="J75" s="2" t="s">
        <v>80</v>
      </c>
      <c r="K75" s="2" t="s">
        <v>80</v>
      </c>
      <c r="L75" s="2" t="s">
        <v>80</v>
      </c>
      <c r="M75" s="1" t="s">
        <v>80</v>
      </c>
      <c r="N75" s="1" t="s">
        <v>80</v>
      </c>
      <c r="O75" s="15" t="s">
        <v>80</v>
      </c>
      <c r="P75" s="5" t="s">
        <v>80</v>
      </c>
      <c r="Q75" s="2" t="s">
        <v>80</v>
      </c>
      <c r="R75" s="40" t="s">
        <v>80</v>
      </c>
      <c r="S75" s="6">
        <f t="shared" si="3"/>
        <v>0</v>
      </c>
      <c r="T75" s="4">
        <f t="shared" si="4"/>
        <v>361</v>
      </c>
      <c r="U75" s="7">
        <f t="shared" si="5"/>
        <v>361</v>
      </c>
    </row>
    <row r="76" spans="1:21" x14ac:dyDescent="0.25">
      <c r="A76" s="12">
        <v>22</v>
      </c>
      <c r="B76" s="15" t="s">
        <v>64</v>
      </c>
      <c r="C76" s="13" t="s">
        <v>66</v>
      </c>
      <c r="D76" s="5">
        <v>0</v>
      </c>
      <c r="E76" s="2">
        <v>314</v>
      </c>
      <c r="F76" s="40">
        <v>314</v>
      </c>
      <c r="G76" s="8" t="s">
        <v>80</v>
      </c>
      <c r="H76" s="2" t="s">
        <v>80</v>
      </c>
      <c r="I76" s="2" t="s">
        <v>80</v>
      </c>
      <c r="J76" s="2" t="s">
        <v>80</v>
      </c>
      <c r="K76" s="2" t="s">
        <v>80</v>
      </c>
      <c r="L76" s="2" t="s">
        <v>80</v>
      </c>
      <c r="M76" s="1" t="s">
        <v>80</v>
      </c>
      <c r="N76" s="1" t="s">
        <v>80</v>
      </c>
      <c r="O76" s="15" t="s">
        <v>80</v>
      </c>
      <c r="P76" s="5" t="s">
        <v>80</v>
      </c>
      <c r="Q76" s="2" t="s">
        <v>80</v>
      </c>
      <c r="R76" s="40" t="s">
        <v>80</v>
      </c>
      <c r="S76" s="6">
        <f t="shared" si="3"/>
        <v>0</v>
      </c>
      <c r="T76" s="4">
        <f t="shared" si="4"/>
        <v>314</v>
      </c>
      <c r="U76" s="7">
        <f t="shared" si="5"/>
        <v>314</v>
      </c>
    </row>
    <row r="77" spans="1:21" x14ac:dyDescent="0.25">
      <c r="A77" s="12">
        <v>57</v>
      </c>
      <c r="B77" s="15" t="s">
        <v>64</v>
      </c>
      <c r="C77" s="13" t="s">
        <v>67</v>
      </c>
      <c r="D77" s="5">
        <v>0</v>
      </c>
      <c r="E77" s="2">
        <v>120</v>
      </c>
      <c r="F77" s="40">
        <v>120</v>
      </c>
      <c r="G77" s="8" t="s">
        <v>80</v>
      </c>
      <c r="H77" s="2" t="s">
        <v>80</v>
      </c>
      <c r="I77" s="2" t="s">
        <v>80</v>
      </c>
      <c r="J77" s="2">
        <v>0</v>
      </c>
      <c r="K77" s="2">
        <v>47</v>
      </c>
      <c r="L77" s="2">
        <v>47</v>
      </c>
      <c r="M77" s="1" t="s">
        <v>80</v>
      </c>
      <c r="N77" s="1" t="s">
        <v>80</v>
      </c>
      <c r="O77" s="15" t="s">
        <v>80</v>
      </c>
      <c r="P77" s="5">
        <v>0</v>
      </c>
      <c r="Q77" s="2">
        <v>5</v>
      </c>
      <c r="R77" s="40">
        <v>5</v>
      </c>
      <c r="S77" s="6">
        <f t="shared" si="3"/>
        <v>0</v>
      </c>
      <c r="T77" s="4">
        <f t="shared" si="4"/>
        <v>172</v>
      </c>
      <c r="U77" s="7">
        <f t="shared" si="5"/>
        <v>172</v>
      </c>
    </row>
    <row r="78" spans="1:21" x14ac:dyDescent="0.25">
      <c r="A78" s="12">
        <v>6</v>
      </c>
      <c r="B78" s="15" t="s">
        <v>63</v>
      </c>
      <c r="C78" s="13" t="s">
        <v>73</v>
      </c>
      <c r="D78" s="5" t="s">
        <v>80</v>
      </c>
      <c r="E78" s="2" t="s">
        <v>80</v>
      </c>
      <c r="F78" s="40" t="s">
        <v>80</v>
      </c>
      <c r="G78" s="8" t="s">
        <v>80</v>
      </c>
      <c r="H78" s="2" t="s">
        <v>80</v>
      </c>
      <c r="I78" s="2" t="s">
        <v>80</v>
      </c>
      <c r="J78" s="2" t="s">
        <v>80</v>
      </c>
      <c r="K78" s="2" t="s">
        <v>80</v>
      </c>
      <c r="L78" s="2" t="s">
        <v>80</v>
      </c>
      <c r="M78" s="1" t="s">
        <v>80</v>
      </c>
      <c r="N78" s="1" t="s">
        <v>80</v>
      </c>
      <c r="O78" s="15" t="s">
        <v>80</v>
      </c>
      <c r="P78" s="5" t="s">
        <v>80</v>
      </c>
      <c r="Q78" s="2" t="s">
        <v>80</v>
      </c>
      <c r="R78" s="40" t="s">
        <v>80</v>
      </c>
      <c r="S78" s="6">
        <f t="shared" si="3"/>
        <v>0</v>
      </c>
      <c r="T78" s="4">
        <f t="shared" si="4"/>
        <v>0</v>
      </c>
      <c r="U78" s="7">
        <f t="shared" si="5"/>
        <v>0</v>
      </c>
    </row>
    <row r="79" spans="1:21" x14ac:dyDescent="0.25">
      <c r="A79" s="12">
        <v>7</v>
      </c>
      <c r="B79" s="15" t="s">
        <v>63</v>
      </c>
      <c r="C79" s="13" t="s">
        <v>74</v>
      </c>
      <c r="D79" s="5" t="s">
        <v>80</v>
      </c>
      <c r="E79" s="2" t="s">
        <v>80</v>
      </c>
      <c r="F79" s="40" t="s">
        <v>80</v>
      </c>
      <c r="G79" s="8" t="s">
        <v>80</v>
      </c>
      <c r="H79" s="2" t="s">
        <v>80</v>
      </c>
      <c r="I79" s="2" t="s">
        <v>80</v>
      </c>
      <c r="J79" s="2" t="s">
        <v>80</v>
      </c>
      <c r="K79" s="2" t="s">
        <v>80</v>
      </c>
      <c r="L79" s="2" t="s">
        <v>80</v>
      </c>
      <c r="M79" s="1" t="s">
        <v>80</v>
      </c>
      <c r="N79" s="1" t="s">
        <v>80</v>
      </c>
      <c r="O79" s="15" t="s">
        <v>80</v>
      </c>
      <c r="P79" s="5" t="s">
        <v>80</v>
      </c>
      <c r="Q79" s="2" t="s">
        <v>80</v>
      </c>
      <c r="R79" s="40" t="s">
        <v>80</v>
      </c>
      <c r="S79" s="6">
        <f t="shared" si="3"/>
        <v>0</v>
      </c>
      <c r="T79" s="4">
        <f t="shared" si="4"/>
        <v>0</v>
      </c>
      <c r="U79" s="7">
        <f t="shared" si="5"/>
        <v>0</v>
      </c>
    </row>
    <row r="80" spans="1:21" x14ac:dyDescent="0.25">
      <c r="A80" s="12">
        <v>9</v>
      </c>
      <c r="B80" s="15" t="s">
        <v>63</v>
      </c>
      <c r="C80" s="13" t="s">
        <v>76</v>
      </c>
      <c r="D80" s="5" t="s">
        <v>80</v>
      </c>
      <c r="E80" s="2" t="s">
        <v>80</v>
      </c>
      <c r="F80" s="40" t="s">
        <v>80</v>
      </c>
      <c r="G80" s="8" t="s">
        <v>80</v>
      </c>
      <c r="H80" s="2" t="s">
        <v>80</v>
      </c>
      <c r="I80" s="2" t="s">
        <v>80</v>
      </c>
      <c r="J80" s="2" t="s">
        <v>80</v>
      </c>
      <c r="K80" s="2" t="s">
        <v>80</v>
      </c>
      <c r="L80" s="2" t="s">
        <v>80</v>
      </c>
      <c r="M80" s="3" t="s">
        <v>80</v>
      </c>
      <c r="N80" s="3" t="s">
        <v>80</v>
      </c>
      <c r="O80" s="63" t="s">
        <v>80</v>
      </c>
      <c r="P80" s="5" t="s">
        <v>80</v>
      </c>
      <c r="Q80" s="2" t="s">
        <v>80</v>
      </c>
      <c r="R80" s="40" t="s">
        <v>80</v>
      </c>
      <c r="S80" s="6">
        <f t="shared" si="3"/>
        <v>0</v>
      </c>
      <c r="T80" s="4">
        <f t="shared" si="4"/>
        <v>0</v>
      </c>
      <c r="U80" s="7">
        <f t="shared" si="5"/>
        <v>0</v>
      </c>
    </row>
    <row r="81" spans="1:21" x14ac:dyDescent="0.25">
      <c r="A81" s="12">
        <v>24</v>
      </c>
      <c r="B81" s="15" t="s">
        <v>35</v>
      </c>
      <c r="C81" s="13" t="s">
        <v>78</v>
      </c>
      <c r="D81" s="5" t="s">
        <v>80</v>
      </c>
      <c r="E81" s="2" t="s">
        <v>80</v>
      </c>
      <c r="F81" s="40" t="s">
        <v>80</v>
      </c>
      <c r="G81" s="8" t="s">
        <v>80</v>
      </c>
      <c r="H81" s="2" t="s">
        <v>80</v>
      </c>
      <c r="I81" s="2" t="s">
        <v>80</v>
      </c>
      <c r="J81" s="2" t="s">
        <v>80</v>
      </c>
      <c r="K81" s="2" t="s">
        <v>80</v>
      </c>
      <c r="L81" s="2" t="s">
        <v>80</v>
      </c>
      <c r="M81" s="1" t="s">
        <v>80</v>
      </c>
      <c r="N81" s="1" t="s">
        <v>80</v>
      </c>
      <c r="O81" s="15" t="s">
        <v>80</v>
      </c>
      <c r="P81" s="5" t="s">
        <v>80</v>
      </c>
      <c r="Q81" s="2" t="s">
        <v>80</v>
      </c>
      <c r="R81" s="40" t="s">
        <v>80</v>
      </c>
      <c r="S81" s="6">
        <f t="shared" si="3"/>
        <v>0</v>
      </c>
      <c r="T81" s="4">
        <f t="shared" si="4"/>
        <v>0</v>
      </c>
      <c r="U81" s="7">
        <f t="shared" si="5"/>
        <v>0</v>
      </c>
    </row>
    <row r="82" spans="1:21" x14ac:dyDescent="0.25">
      <c r="A82" s="12">
        <v>25</v>
      </c>
      <c r="B82" s="15" t="s">
        <v>35</v>
      </c>
      <c r="C82" s="13" t="s">
        <v>79</v>
      </c>
      <c r="D82" s="5" t="s">
        <v>80</v>
      </c>
      <c r="E82" s="2" t="s">
        <v>80</v>
      </c>
      <c r="F82" s="40" t="s">
        <v>80</v>
      </c>
      <c r="G82" s="8" t="s">
        <v>80</v>
      </c>
      <c r="H82" s="2" t="s">
        <v>80</v>
      </c>
      <c r="I82" s="2" t="s">
        <v>80</v>
      </c>
      <c r="J82" s="2" t="s">
        <v>80</v>
      </c>
      <c r="K82" s="2" t="s">
        <v>80</v>
      </c>
      <c r="L82" s="2" t="s">
        <v>80</v>
      </c>
      <c r="M82" s="1" t="s">
        <v>80</v>
      </c>
      <c r="N82" s="1" t="s">
        <v>80</v>
      </c>
      <c r="O82" s="15" t="s">
        <v>80</v>
      </c>
      <c r="P82" s="5" t="s">
        <v>80</v>
      </c>
      <c r="Q82" s="2" t="s">
        <v>80</v>
      </c>
      <c r="R82" s="40" t="s">
        <v>80</v>
      </c>
      <c r="S82" s="6">
        <f t="shared" si="3"/>
        <v>0</v>
      </c>
      <c r="T82" s="4">
        <f t="shared" si="4"/>
        <v>0</v>
      </c>
      <c r="U82" s="7">
        <f t="shared" si="5"/>
        <v>0</v>
      </c>
    </row>
    <row r="83" spans="1:21" ht="15.75" thickBot="1" x14ac:dyDescent="0.3">
      <c r="A83" s="17">
        <v>26</v>
      </c>
      <c r="B83" s="18" t="s">
        <v>35</v>
      </c>
      <c r="C83" s="14" t="s">
        <v>81</v>
      </c>
      <c r="D83" s="11" t="s">
        <v>80</v>
      </c>
      <c r="E83" s="10" t="s">
        <v>80</v>
      </c>
      <c r="F83" s="41" t="s">
        <v>80</v>
      </c>
      <c r="G83" s="64" t="s">
        <v>80</v>
      </c>
      <c r="H83" s="10" t="s">
        <v>80</v>
      </c>
      <c r="I83" s="10" t="s">
        <v>80</v>
      </c>
      <c r="J83" s="10" t="s">
        <v>80</v>
      </c>
      <c r="K83" s="10" t="s">
        <v>80</v>
      </c>
      <c r="L83" s="10" t="s">
        <v>80</v>
      </c>
      <c r="M83" s="9" t="s">
        <v>80</v>
      </c>
      <c r="N83" s="9" t="s">
        <v>80</v>
      </c>
      <c r="O83" s="18" t="s">
        <v>80</v>
      </c>
      <c r="P83" s="11" t="s">
        <v>80</v>
      </c>
      <c r="Q83" s="10" t="s">
        <v>80</v>
      </c>
      <c r="R83" s="41" t="s">
        <v>80</v>
      </c>
      <c r="S83" s="49">
        <f t="shared" si="3"/>
        <v>0</v>
      </c>
      <c r="T83" s="50">
        <f t="shared" si="4"/>
        <v>0</v>
      </c>
      <c r="U83" s="51">
        <f t="shared" si="5"/>
        <v>0</v>
      </c>
    </row>
    <row r="84" spans="1:21" x14ac:dyDescent="0.25">
      <c r="A84" s="37">
        <v>80</v>
      </c>
      <c r="B84" s="38" t="s">
        <v>83</v>
      </c>
      <c r="C84" s="56" t="s">
        <v>91</v>
      </c>
      <c r="D84" s="44">
        <f t="shared" ref="D84:R84" si="6">SUM(D5:D83)</f>
        <v>2069363</v>
      </c>
      <c r="E84" s="45">
        <f t="shared" si="6"/>
        <v>1524044</v>
      </c>
      <c r="F84" s="46">
        <f t="shared" si="6"/>
        <v>3593407</v>
      </c>
      <c r="G84" s="47">
        <f t="shared" si="6"/>
        <v>1414006</v>
      </c>
      <c r="H84" s="45">
        <f t="shared" si="6"/>
        <v>5639</v>
      </c>
      <c r="I84" s="45">
        <f t="shared" si="6"/>
        <v>1419645</v>
      </c>
      <c r="J84" s="45">
        <f t="shared" si="6"/>
        <v>110682</v>
      </c>
      <c r="K84" s="45">
        <f t="shared" si="6"/>
        <v>15325</v>
      </c>
      <c r="L84" s="46">
        <f t="shared" si="6"/>
        <v>126007</v>
      </c>
      <c r="M84" s="67">
        <v>6825</v>
      </c>
      <c r="N84" s="67">
        <v>10570</v>
      </c>
      <c r="O84" s="68">
        <v>17395</v>
      </c>
      <c r="P84" s="44">
        <f t="shared" si="6"/>
        <v>40286</v>
      </c>
      <c r="Q84" s="45">
        <f t="shared" si="6"/>
        <v>16425</v>
      </c>
      <c r="R84" s="46">
        <f t="shared" si="6"/>
        <v>56711</v>
      </c>
      <c r="S84" s="47">
        <f>SUM(D84,G84,J84,M84,P84)</f>
        <v>3641162</v>
      </c>
      <c r="T84" s="45">
        <f>SUM(E84,H84,K84,N84,Q84)</f>
        <v>1572003</v>
      </c>
      <c r="U84" s="48">
        <f>SUM(F84,I84,L84,O84,R84)</f>
        <v>5213165</v>
      </c>
    </row>
    <row r="85" spans="1:21" ht="15.75" thickBot="1" x14ac:dyDescent="0.3">
      <c r="A85" s="52">
        <v>81</v>
      </c>
      <c r="B85" s="16" t="s">
        <v>83</v>
      </c>
      <c r="C85" s="57" t="s">
        <v>105</v>
      </c>
      <c r="D85" s="55">
        <f t="shared" ref="D85:L85" si="7">D84/$U84</f>
        <v>0.39694945393057768</v>
      </c>
      <c r="E85" s="53">
        <f t="shared" si="7"/>
        <v>0.29234524516296723</v>
      </c>
      <c r="F85" s="58">
        <f t="shared" si="7"/>
        <v>0.6892946990935449</v>
      </c>
      <c r="G85" s="59">
        <f t="shared" si="7"/>
        <v>0.27123753036782838</v>
      </c>
      <c r="H85" s="53">
        <f t="shared" si="7"/>
        <v>1.081684542883258E-3</v>
      </c>
      <c r="I85" s="53">
        <f t="shared" si="7"/>
        <v>0.27231921491071165</v>
      </c>
      <c r="J85" s="53">
        <f t="shared" si="7"/>
        <v>2.1231248195673836E-2</v>
      </c>
      <c r="K85" s="53">
        <f t="shared" si="7"/>
        <v>2.9396729242216579E-3</v>
      </c>
      <c r="L85" s="58">
        <f t="shared" si="7"/>
        <v>2.4170921119895494E-2</v>
      </c>
      <c r="M85" s="53">
        <f t="shared" ref="M85" si="8">M84/$U84</f>
        <v>1.3091854948001837E-3</v>
      </c>
      <c r="N85" s="53">
        <f t="shared" ref="N85" si="9">N84/$U84</f>
        <v>2.0275590739982333E-3</v>
      </c>
      <c r="O85" s="54">
        <f t="shared" ref="O85" si="10">O84/$U84</f>
        <v>3.3367445687984172E-3</v>
      </c>
      <c r="P85" s="55">
        <f t="shared" ref="P85" si="11">P84/$U84</f>
        <v>7.7277431272557073E-3</v>
      </c>
      <c r="Q85" s="53">
        <f t="shared" ref="Q85:R85" si="12">Q84/$U84</f>
        <v>3.1506771797938488E-3</v>
      </c>
      <c r="R85" s="58">
        <f t="shared" si="12"/>
        <v>1.0878420307049556E-2</v>
      </c>
      <c r="S85" s="59">
        <f t="shared" ref="S85" si="13">S84/$U84</f>
        <v>0.69845516111613581</v>
      </c>
      <c r="T85" s="53">
        <f t="shared" ref="T85:U85" si="14">T84/$U84</f>
        <v>0.30154483888386424</v>
      </c>
      <c r="U85" s="54">
        <f t="shared" si="14"/>
        <v>1</v>
      </c>
    </row>
    <row r="86" spans="1:21" x14ac:dyDescent="0.25">
      <c r="C86" s="43"/>
      <c r="F86" s="42"/>
    </row>
    <row r="87" spans="1:21" x14ac:dyDescent="0.25">
      <c r="B87" t="s">
        <v>92</v>
      </c>
    </row>
    <row r="88" spans="1:21" x14ac:dyDescent="0.25">
      <c r="B88" t="s">
        <v>93</v>
      </c>
    </row>
    <row r="89" spans="1:21" x14ac:dyDescent="0.25">
      <c r="B89" t="s">
        <v>112</v>
      </c>
    </row>
    <row r="90" spans="1:21" x14ac:dyDescent="0.25">
      <c r="B90" t="s">
        <v>94</v>
      </c>
    </row>
    <row r="91" spans="1:21" x14ac:dyDescent="0.25">
      <c r="B91" t="s">
        <v>95</v>
      </c>
    </row>
    <row r="92" spans="1:21" x14ac:dyDescent="0.25">
      <c r="B92" t="s">
        <v>96</v>
      </c>
    </row>
    <row r="93" spans="1:21" x14ac:dyDescent="0.25">
      <c r="B93" t="s">
        <v>97</v>
      </c>
    </row>
    <row r="95" spans="1:21" x14ac:dyDescent="0.25">
      <c r="B95" t="s">
        <v>98</v>
      </c>
    </row>
    <row r="97" spans="2:9" x14ac:dyDescent="0.25">
      <c r="B97" s="69" t="s">
        <v>114</v>
      </c>
      <c r="C97" s="69"/>
      <c r="D97" s="69"/>
      <c r="E97" s="69"/>
      <c r="F97" s="69"/>
      <c r="G97" s="69"/>
      <c r="H97" s="69"/>
      <c r="I97" s="69"/>
    </row>
  </sheetData>
  <sortState ref="A5:U83">
    <sortCondition descending="1" ref="U5:U83"/>
  </sortState>
  <mergeCells count="17">
    <mergeCell ref="D1:F1"/>
    <mergeCell ref="G1:O1"/>
    <mergeCell ref="P1:R1"/>
    <mergeCell ref="S1:U1"/>
    <mergeCell ref="A1:C2"/>
    <mergeCell ref="D2:F2"/>
    <mergeCell ref="D3:F3"/>
    <mergeCell ref="J2:L2"/>
    <mergeCell ref="J3:L3"/>
    <mergeCell ref="P2:R2"/>
    <mergeCell ref="P3:R3"/>
    <mergeCell ref="S3:U3"/>
    <mergeCell ref="S2:U2"/>
    <mergeCell ref="G2:I2"/>
    <mergeCell ref="G3:I3"/>
    <mergeCell ref="M2:O2"/>
    <mergeCell ref="M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Harmful Agents by District 2015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2018-11-15T12:25:02Z</dcterms:created>
  <dcterms:modified xsi:type="dcterms:W3CDTF">2018-11-21T12:43:25Z</dcterms:modified>
</cp:coreProperties>
</file>