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1700"/>
  </bookViews>
  <sheets>
    <sheet name="ES065A12" sheetId="2" r:id="rId1"/>
  </sheets>
  <calcPr calcId="162913" iterateDelta="1E-4"/>
</workbook>
</file>

<file path=xl/calcChain.xml><?xml version="1.0" encoding="utf-8"?>
<calcChain xmlns="http://schemas.openxmlformats.org/spreadsheetml/2006/main">
  <c r="B6" i="2" l="1"/>
  <c r="D6" i="2" l="1"/>
  <c r="E5" i="2" s="1"/>
  <c r="E4" i="2" l="1"/>
  <c r="AN5" i="2"/>
  <c r="AN4" i="2"/>
  <c r="V5" i="2"/>
  <c r="V4" i="2"/>
  <c r="AJ6" i="2"/>
  <c r="AL6" i="2"/>
  <c r="AF6" i="2"/>
  <c r="AH6" i="2"/>
  <c r="AB6" i="2"/>
  <c r="AD6" i="2"/>
  <c r="X6" i="2"/>
  <c r="Z6" i="2"/>
  <c r="R6" i="2"/>
  <c r="T6" i="2"/>
  <c r="P6" i="2"/>
  <c r="N6" i="2"/>
  <c r="L6" i="2"/>
  <c r="J6" i="2"/>
  <c r="H6" i="2"/>
  <c r="F6" i="2"/>
  <c r="AM5" i="2" l="1"/>
  <c r="AM4" i="2"/>
  <c r="AK5" i="2"/>
  <c r="AK4" i="2"/>
  <c r="AI4" i="2"/>
  <c r="AI5" i="2"/>
  <c r="AG4" i="2"/>
  <c r="AG6" i="2" s="1"/>
  <c r="AG5" i="2"/>
  <c r="AE5" i="2"/>
  <c r="AE6" i="2" s="1"/>
  <c r="AE4" i="2"/>
  <c r="AC5" i="2"/>
  <c r="AC4" i="2"/>
  <c r="AA5" i="2"/>
  <c r="AA4" i="2"/>
  <c r="AA6" i="2" s="1"/>
  <c r="Y4" i="2"/>
  <c r="Y6" i="2" s="1"/>
  <c r="Y5" i="2"/>
  <c r="AN6" i="2"/>
  <c r="U4" i="2"/>
  <c r="U5" i="2"/>
  <c r="U6" i="2" s="1"/>
  <c r="S4" i="2"/>
  <c r="S5" i="2"/>
  <c r="S6" i="2" s="1"/>
  <c r="Q5" i="2"/>
  <c r="Q4" i="2"/>
  <c r="Q6" i="2" s="1"/>
  <c r="O5" i="2"/>
  <c r="O4" i="2"/>
  <c r="M4" i="2"/>
  <c r="M6" i="2" s="1"/>
  <c r="M5" i="2"/>
  <c r="K4" i="2"/>
  <c r="K6" i="2" s="1"/>
  <c r="K5" i="2"/>
  <c r="I4" i="2"/>
  <c r="I5" i="2"/>
  <c r="I6" i="2" s="1"/>
  <c r="G5" i="2"/>
  <c r="G4" i="2"/>
  <c r="V6" i="2"/>
  <c r="AP4" i="2"/>
  <c r="C4" i="2"/>
  <c r="AP5" i="2"/>
  <c r="C5" i="2"/>
  <c r="AI6" i="2"/>
  <c r="E6" i="2"/>
  <c r="G6" i="2"/>
  <c r="O6" i="2"/>
  <c r="AM6" i="2"/>
  <c r="AK6" i="2" l="1"/>
  <c r="AC6" i="2"/>
  <c r="C6" i="2"/>
  <c r="AO4" i="2"/>
  <c r="AO5" i="2"/>
  <c r="W5" i="2"/>
  <c r="AP6" i="2"/>
  <c r="W4" i="2"/>
  <c r="W6" i="2" s="1"/>
  <c r="AO6" i="2" l="1"/>
  <c r="AQ5" i="2"/>
  <c r="AQ4" i="2"/>
  <c r="AQ6" i="2" l="1"/>
</calcChain>
</file>

<file path=xl/sharedStrings.xml><?xml version="1.0" encoding="utf-8"?>
<sst xmlns="http://schemas.openxmlformats.org/spreadsheetml/2006/main" count="61" uniqueCount="61">
  <si>
    <t>Total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</si>
  <si>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</si>
  <si>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</si>
  <si>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</si>
  <si>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</si>
  <si>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</si>
  <si>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</si>
  <si>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</si>
  <si>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</si>
  <si>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</si>
  <si>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</si>
  <si>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Internal reference code:</t>
  </si>
  <si>
    <t>2010
in %</t>
  </si>
  <si>
    <t>2011
in %</t>
  </si>
  <si>
    <t>2012
in %</t>
  </si>
  <si>
    <t>2013
in %</t>
  </si>
  <si>
    <t>2014
in %</t>
  </si>
  <si>
    <t>2015
in %</t>
  </si>
  <si>
    <t>2016
in %</t>
  </si>
  <si>
    <t>2017
in %</t>
  </si>
  <si>
    <t>2000
in %</t>
  </si>
  <si>
    <t>2001
in %</t>
  </si>
  <si>
    <t>2002
in %</t>
  </si>
  <si>
    <t>2003
in %</t>
  </si>
  <si>
    <t>2004
in %</t>
  </si>
  <si>
    <t>2005
in %</t>
  </si>
  <si>
    <t>2006
in %</t>
  </si>
  <si>
    <t>2007
in %</t>
  </si>
  <si>
    <t>2008
in %</t>
  </si>
  <si>
    <t>2009
in %</t>
  </si>
  <si>
    <t>Sums checked by JRC 10-2018</t>
  </si>
  <si>
    <t>Percentage values added by JRC 10-2018</t>
  </si>
  <si>
    <t>Sum Decade
2000-2009
in %</t>
  </si>
  <si>
    <t>Sum Decade
2010-2017
in %</t>
  </si>
  <si>
    <t>Total 2000-2017
in %</t>
  </si>
  <si>
    <t>2000
in 1000 m3</t>
  </si>
  <si>
    <t>2001
in 1000 m3</t>
  </si>
  <si>
    <t>2002
in 1000 m3</t>
  </si>
  <si>
    <t>2003
in 1000 m3</t>
  </si>
  <si>
    <t>2004
in 1000 m3</t>
  </si>
  <si>
    <t>2005
in 1000 m3</t>
  </si>
  <si>
    <t>2006
in 1000 m3</t>
  </si>
  <si>
    <t>2007
in 1000 m3</t>
  </si>
  <si>
    <t>2008
in 1000 m3</t>
  </si>
  <si>
    <t>2009
in 1000 m3</t>
  </si>
  <si>
    <t>Sum Decade
2000-2009
in 1000 m3</t>
  </si>
  <si>
    <t>2010
in 1000 m3</t>
  </si>
  <si>
    <t>2011
in 1000 m3</t>
  </si>
  <si>
    <t>2012
in 1000 m3</t>
  </si>
  <si>
    <t>2013
in 1000 m3</t>
  </si>
  <si>
    <t>2014
in 1000 m3</t>
  </si>
  <si>
    <t>2015
in 1000 m3</t>
  </si>
  <si>
    <t>2016
in 1000 m3</t>
  </si>
  <si>
    <t>2017
in 1000 m3</t>
  </si>
  <si>
    <t>Sum Decade
2010-2017
in 1000 m3</t>
  </si>
  <si>
    <t>Total 2000-2017
in 1000 m3</t>
  </si>
  <si>
    <t>1000 m3</t>
  </si>
  <si>
    <t>Gross Felled timber (in 1000 m3) by Species type for years 2000 - 2017</t>
  </si>
  <si>
    <t>Broadleaved</t>
  </si>
  <si>
    <t>Coniferous</t>
  </si>
  <si>
    <t>ES065A12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</si>
</sst>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9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4" fontId="2" fillId="0" borderId="2" xfId="1" applyNumberFormat="1" applyFont="1" applyFill="1" applyBorder="1" applyProtection="1"/>
    <xf numFmtId="164" fontId="0" fillId="0" borderId="1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3" fontId="0" fillId="0" borderId="8" xfId="0" applyNumberFormat="1" applyFill="1" applyBorder="1" applyProtection="1"/>
    <xf numFmtId="3" fontId="0" fillId="0" borderId="11" xfId="0" applyNumberFormat="1" applyFill="1" applyBorder="1" applyProtection="1"/>
    <xf numFmtId="3" fontId="2" fillId="0" borderId="1" xfId="0" applyNumberFormat="1" applyFont="1" applyFill="1" applyBorder="1" applyProtection="1"/>
    <xf numFmtId="3" fontId="0" fillId="0" borderId="9" xfId="0" applyNumberFormat="1" applyFill="1" applyBorder="1" applyProtection="1"/>
    <xf numFmtId="3" fontId="0" fillId="0" borderId="12" xfId="0" applyNumberFormat="1" applyFill="1" applyBorder="1" applyProtection="1"/>
    <xf numFmtId="3" fontId="2" fillId="0" borderId="2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40.7109375" customWidth="1"/>
    <col min="2" max="21" width="8.7109375" customWidth="1"/>
    <col min="22" max="23" width="15.7109375" customWidth="1"/>
    <col min="24" max="39" width="8.7109375" customWidth="1"/>
    <col min="40" max="43" width="15.7109375" customWidth="1"/>
  </cols>
  <sheetData>
    <row r="1" spans="1:43" ht="18.75" x14ac:dyDescent="0.3">
      <c r="A1" s="1" t="s">
        <v>57</v>
      </c>
    </row>
    <row r="2" spans="1:43" ht="15.75" thickBot="1" x14ac:dyDescent="0.3"/>
    <row r="3" spans="1:43" ht="45.75" thickBot="1" x14ac:dyDescent="0.3">
      <c r="B3" s="12" t="s">
        <v>35</v>
      </c>
      <c r="C3" s="13" t="s">
        <v>20</v>
      </c>
      <c r="D3" s="13" t="s">
        <v>36</v>
      </c>
      <c r="E3" s="13" t="s">
        <v>21</v>
      </c>
      <c r="F3" s="13" t="s">
        <v>37</v>
      </c>
      <c r="G3" s="13" t="s">
        <v>22</v>
      </c>
      <c r="H3" s="13" t="s">
        <v>38</v>
      </c>
      <c r="I3" s="13" t="s">
        <v>23</v>
      </c>
      <c r="J3" s="13" t="s">
        <v>39</v>
      </c>
      <c r="K3" s="13" t="s">
        <v>24</v>
      </c>
      <c r="L3" s="13" t="s">
        <v>40</v>
      </c>
      <c r="M3" s="13" t="s">
        <v>25</v>
      </c>
      <c r="N3" s="13" t="s">
        <v>41</v>
      </c>
      <c r="O3" s="13" t="s">
        <v>26</v>
      </c>
      <c r="P3" s="13" t="s">
        <v>42</v>
      </c>
      <c r="Q3" s="14" t="s">
        <v>27</v>
      </c>
      <c r="R3" s="13" t="s">
        <v>43</v>
      </c>
      <c r="S3" s="14" t="s">
        <v>28</v>
      </c>
      <c r="T3" s="13" t="s">
        <v>44</v>
      </c>
      <c r="U3" s="15" t="s">
        <v>29</v>
      </c>
      <c r="V3" s="16" t="s">
        <v>45</v>
      </c>
      <c r="W3" s="17" t="s">
        <v>32</v>
      </c>
      <c r="X3" s="12" t="s">
        <v>46</v>
      </c>
      <c r="Y3" s="13" t="s">
        <v>12</v>
      </c>
      <c r="Z3" s="13" t="s">
        <v>47</v>
      </c>
      <c r="AA3" s="13" t="s">
        <v>13</v>
      </c>
      <c r="AB3" s="13" t="s">
        <v>48</v>
      </c>
      <c r="AC3" s="13" t="s">
        <v>14</v>
      </c>
      <c r="AD3" s="13" t="s">
        <v>49</v>
      </c>
      <c r="AE3" s="13" t="s">
        <v>15</v>
      </c>
      <c r="AF3" s="13" t="s">
        <v>50</v>
      </c>
      <c r="AG3" s="13" t="s">
        <v>16</v>
      </c>
      <c r="AH3" s="13" t="s">
        <v>51</v>
      </c>
      <c r="AI3" s="13" t="s">
        <v>17</v>
      </c>
      <c r="AJ3" s="13" t="s">
        <v>52</v>
      </c>
      <c r="AK3" s="13" t="s">
        <v>18</v>
      </c>
      <c r="AL3" s="13" t="s">
        <v>53</v>
      </c>
      <c r="AM3" s="15" t="s">
        <v>19</v>
      </c>
      <c r="AN3" s="16" t="s">
        <v>54</v>
      </c>
      <c r="AO3" s="17" t="s">
        <v>33</v>
      </c>
      <c r="AP3" s="16" t="s">
        <v>55</v>
      </c>
      <c r="AQ3" s="17" t="s">
        <v>34</v>
      </c>
    </row>
    <row r="4" spans="1:43" x14ac:dyDescent="0.25">
      <c r="A4" s="5" t="s">
        <v>58</v>
      </c>
      <c r="B4" s="18">
        <v>1072</v>
      </c>
      <c r="C4" s="3">
        <f>B4/B$6</f>
        <v>0.93379790940766549</v>
      </c>
      <c r="D4" s="21">
        <v>747</v>
      </c>
      <c r="E4" s="3">
        <f>D4/D$6</f>
        <v>0.94318181818181823</v>
      </c>
      <c r="F4" s="21">
        <v>755</v>
      </c>
      <c r="G4" s="3">
        <f>F4/F$6</f>
        <v>0.9320987654320988</v>
      </c>
      <c r="H4" s="21">
        <v>881</v>
      </c>
      <c r="I4" s="3">
        <f>H4/H$6</f>
        <v>0.94731182795698921</v>
      </c>
      <c r="J4" s="21">
        <v>775</v>
      </c>
      <c r="K4" s="3">
        <f>J4/J$6</f>
        <v>0.91715976331360949</v>
      </c>
      <c r="L4" s="21">
        <v>740</v>
      </c>
      <c r="M4" s="3">
        <f>L4/L$6</f>
        <v>0.90133982947624847</v>
      </c>
      <c r="N4" s="21">
        <v>821</v>
      </c>
      <c r="O4" s="3">
        <f>N4/N$6</f>
        <v>0.91120976692563815</v>
      </c>
      <c r="P4" s="21">
        <v>751</v>
      </c>
      <c r="Q4" s="3">
        <f>P4/P$6</f>
        <v>0.90591073582629678</v>
      </c>
      <c r="R4" s="21">
        <v>837</v>
      </c>
      <c r="S4" s="3">
        <f>R4/R$6</f>
        <v>0.87096774193548387</v>
      </c>
      <c r="T4" s="21">
        <v>823</v>
      </c>
      <c r="U4" s="9">
        <f>T4/T$6</f>
        <v>0.9083885209713024</v>
      </c>
      <c r="V4" s="18">
        <f>SUM(B4,D4,F4,H4,J4,L4,N4,P4,R4,T4)</f>
        <v>8202</v>
      </c>
      <c r="W4" s="3">
        <f>V4/V$6</f>
        <v>0.91714189869171414</v>
      </c>
      <c r="X4" s="18">
        <v>811</v>
      </c>
      <c r="Y4" s="3">
        <f>X4/X$6</f>
        <v>0.93111366245694605</v>
      </c>
      <c r="Z4" s="21">
        <v>785</v>
      </c>
      <c r="AA4" s="3">
        <f>Z4/Z$6</f>
        <v>0.91598599766627775</v>
      </c>
      <c r="AB4" s="21">
        <v>711</v>
      </c>
      <c r="AC4" s="3">
        <f>AB4/AB$6</f>
        <v>0.9127086007702182</v>
      </c>
      <c r="AD4" s="21">
        <v>627</v>
      </c>
      <c r="AE4" s="3">
        <f>AD4/AD$6</f>
        <v>0.90738060781476126</v>
      </c>
      <c r="AF4" s="21">
        <v>588</v>
      </c>
      <c r="AG4" s="3">
        <f>AF4/AF$6</f>
        <v>0.89770992366412217</v>
      </c>
      <c r="AH4" s="21">
        <v>762</v>
      </c>
      <c r="AI4" s="3">
        <f>AH4/AH$6</f>
        <v>0.8975265017667845</v>
      </c>
      <c r="AJ4" s="21">
        <v>810</v>
      </c>
      <c r="AK4" s="3">
        <f>AJ4/AJ$6</f>
        <v>0.9101123595505618</v>
      </c>
      <c r="AL4" s="21">
        <v>746</v>
      </c>
      <c r="AM4" s="3">
        <f>AL4/AL$6</f>
        <v>0.92441140024783153</v>
      </c>
      <c r="AN4" s="18">
        <f>SUM(X4,Z4,AB4,AD4,AF4,AH4,AJ4,AL4)</f>
        <v>5840</v>
      </c>
      <c r="AO4" s="3">
        <f>AN4/AN$6</f>
        <v>0.91264260040631351</v>
      </c>
      <c r="AP4" s="18">
        <f>SUM(V4,AN4)</f>
        <v>14042</v>
      </c>
      <c r="AQ4" s="3">
        <f>AP4/AP$6</f>
        <v>0.91526528483900405</v>
      </c>
    </row>
    <row r="5" spans="1:43" ht="15.75" thickBot="1" x14ac:dyDescent="0.3">
      <c r="A5" s="6" t="s">
        <v>59</v>
      </c>
      <c r="B5" s="19">
        <v>76</v>
      </c>
      <c r="C5" s="4">
        <f>B5/B$6</f>
        <v>6.6202090592334492E-2</v>
      </c>
      <c r="D5" s="22">
        <v>45</v>
      </c>
      <c r="E5" s="4">
        <f>D5/D$6</f>
        <v>5.6818181818181816E-2</v>
      </c>
      <c r="F5" s="22">
        <v>55</v>
      </c>
      <c r="G5" s="4">
        <f>F5/F$6</f>
        <v>6.7901234567901231E-2</v>
      </c>
      <c r="H5" s="22">
        <v>49</v>
      </c>
      <c r="I5" s="4">
        <f>H5/H$6</f>
        <v>5.2688172043010753E-2</v>
      </c>
      <c r="J5" s="22">
        <v>70</v>
      </c>
      <c r="K5" s="4">
        <f>J5/J$6</f>
        <v>8.2840236686390539E-2</v>
      </c>
      <c r="L5" s="22">
        <v>81</v>
      </c>
      <c r="M5" s="4">
        <f>L5/L$6</f>
        <v>9.866017052375152E-2</v>
      </c>
      <c r="N5" s="22">
        <v>80</v>
      </c>
      <c r="O5" s="4">
        <f>N5/N$6</f>
        <v>8.8790233074361818E-2</v>
      </c>
      <c r="P5" s="22">
        <v>78</v>
      </c>
      <c r="Q5" s="4">
        <f>P5/P$6</f>
        <v>9.4089264173703252E-2</v>
      </c>
      <c r="R5" s="22">
        <v>124</v>
      </c>
      <c r="S5" s="4">
        <f>R5/R$6</f>
        <v>0.12903225806451613</v>
      </c>
      <c r="T5" s="22">
        <v>83</v>
      </c>
      <c r="U5" s="10">
        <f>T5/T$6</f>
        <v>9.1611479028697568E-2</v>
      </c>
      <c r="V5" s="19">
        <f>SUM(B5,D5,F5,H5,J5,L5,N5,P5,R5,T5)</f>
        <v>741</v>
      </c>
      <c r="W5" s="4">
        <f>V5/V$6</f>
        <v>8.2858101308285817E-2</v>
      </c>
      <c r="X5" s="19">
        <v>60</v>
      </c>
      <c r="Y5" s="4">
        <f>X5/X$6</f>
        <v>6.8886337543053955E-2</v>
      </c>
      <c r="Z5" s="22">
        <v>72</v>
      </c>
      <c r="AA5" s="4">
        <f>Z5/Z$6</f>
        <v>8.401400233372229E-2</v>
      </c>
      <c r="AB5" s="22">
        <v>68</v>
      </c>
      <c r="AC5" s="4">
        <f>AB5/AB$6</f>
        <v>8.7291399229781769E-2</v>
      </c>
      <c r="AD5" s="22">
        <v>64</v>
      </c>
      <c r="AE5" s="4">
        <f>AD5/AD$6</f>
        <v>9.2619392185238777E-2</v>
      </c>
      <c r="AF5" s="22">
        <v>67</v>
      </c>
      <c r="AG5" s="4">
        <f>AF5/AF$6</f>
        <v>0.10229007633587786</v>
      </c>
      <c r="AH5" s="22">
        <v>87</v>
      </c>
      <c r="AI5" s="4">
        <f>AH5/AH$6</f>
        <v>0.10247349823321555</v>
      </c>
      <c r="AJ5" s="22">
        <v>80</v>
      </c>
      <c r="AK5" s="4">
        <f>AJ5/AJ$6</f>
        <v>8.98876404494382E-2</v>
      </c>
      <c r="AL5" s="22">
        <v>61</v>
      </c>
      <c r="AM5" s="4">
        <f>AL5/AL$6</f>
        <v>7.5588599752168528E-2</v>
      </c>
      <c r="AN5" s="19">
        <f>SUM(X5,Z5,AB5,AD5,AF5,AH5,AJ5,AL5)</f>
        <v>559</v>
      </c>
      <c r="AO5" s="4">
        <f>AN5/AN$6</f>
        <v>8.7357399593686519E-2</v>
      </c>
      <c r="AP5" s="19">
        <f>SUM(V5,AN5)</f>
        <v>1300</v>
      </c>
      <c r="AQ5" s="4">
        <f>AP5/AP$6</f>
        <v>8.4734715160995955E-2</v>
      </c>
    </row>
    <row r="6" spans="1:43" ht="15.75" thickBot="1" x14ac:dyDescent="0.3">
      <c r="A6" s="7" t="s">
        <v>0</v>
      </c>
      <c r="B6" s="20">
        <f t="shared" ref="B6:AQ6" si="0">SUM(B4:B5)</f>
        <v>1148</v>
      </c>
      <c r="C6" s="8">
        <f t="shared" si="0"/>
        <v>1</v>
      </c>
      <c r="D6" s="23">
        <f t="shared" si="0"/>
        <v>792</v>
      </c>
      <c r="E6" s="8">
        <f t="shared" si="0"/>
        <v>1</v>
      </c>
      <c r="F6" s="23">
        <f t="shared" si="0"/>
        <v>810</v>
      </c>
      <c r="G6" s="8">
        <f t="shared" si="0"/>
        <v>1</v>
      </c>
      <c r="H6" s="23">
        <f t="shared" si="0"/>
        <v>930</v>
      </c>
      <c r="I6" s="8">
        <f t="shared" si="0"/>
        <v>1</v>
      </c>
      <c r="J6" s="23">
        <f t="shared" si="0"/>
        <v>845</v>
      </c>
      <c r="K6" s="8">
        <f t="shared" si="0"/>
        <v>1</v>
      </c>
      <c r="L6" s="23">
        <f t="shared" si="0"/>
        <v>821</v>
      </c>
      <c r="M6" s="8">
        <f t="shared" si="0"/>
        <v>1</v>
      </c>
      <c r="N6" s="23">
        <f t="shared" si="0"/>
        <v>901</v>
      </c>
      <c r="O6" s="8">
        <f t="shared" si="0"/>
        <v>1</v>
      </c>
      <c r="P6" s="23">
        <f t="shared" si="0"/>
        <v>829</v>
      </c>
      <c r="Q6" s="8">
        <f t="shared" si="0"/>
        <v>1</v>
      </c>
      <c r="R6" s="23">
        <f t="shared" si="0"/>
        <v>961</v>
      </c>
      <c r="S6" s="8">
        <f t="shared" si="0"/>
        <v>1</v>
      </c>
      <c r="T6" s="23">
        <f t="shared" si="0"/>
        <v>906</v>
      </c>
      <c r="U6" s="11">
        <f t="shared" si="0"/>
        <v>1</v>
      </c>
      <c r="V6" s="20">
        <f t="shared" si="0"/>
        <v>8943</v>
      </c>
      <c r="W6" s="8">
        <f t="shared" si="0"/>
        <v>1</v>
      </c>
      <c r="X6" s="20">
        <f t="shared" si="0"/>
        <v>871</v>
      </c>
      <c r="Y6" s="8">
        <f t="shared" si="0"/>
        <v>1</v>
      </c>
      <c r="Z6" s="23">
        <f t="shared" si="0"/>
        <v>857</v>
      </c>
      <c r="AA6" s="8">
        <f t="shared" si="0"/>
        <v>1</v>
      </c>
      <c r="AB6" s="23">
        <f t="shared" si="0"/>
        <v>779</v>
      </c>
      <c r="AC6" s="8">
        <f t="shared" si="0"/>
        <v>1</v>
      </c>
      <c r="AD6" s="23">
        <f t="shared" si="0"/>
        <v>691</v>
      </c>
      <c r="AE6" s="8">
        <f t="shared" si="0"/>
        <v>1</v>
      </c>
      <c r="AF6" s="23">
        <f t="shared" si="0"/>
        <v>655</v>
      </c>
      <c r="AG6" s="8">
        <f t="shared" si="0"/>
        <v>1</v>
      </c>
      <c r="AH6" s="23">
        <f t="shared" si="0"/>
        <v>849</v>
      </c>
      <c r="AI6" s="8">
        <f t="shared" si="0"/>
        <v>1</v>
      </c>
      <c r="AJ6" s="23">
        <f t="shared" si="0"/>
        <v>890</v>
      </c>
      <c r="AK6" s="8">
        <f t="shared" si="0"/>
        <v>1</v>
      </c>
      <c r="AL6" s="23">
        <f t="shared" si="0"/>
        <v>807</v>
      </c>
      <c r="AM6" s="8">
        <f t="shared" si="0"/>
        <v>1</v>
      </c>
      <c r="AN6" s="20">
        <f t="shared" si="0"/>
        <v>6399</v>
      </c>
      <c r="AO6" s="8">
        <f t="shared" si="0"/>
        <v>1</v>
      </c>
      <c r="AP6" s="20">
        <f t="shared" si="0"/>
        <v>15342</v>
      </c>
      <c r="AQ6" s="8">
        <f t="shared" si="0"/>
        <v>1</v>
      </c>
    </row>
    <row r="8" spans="1:43" x14ac:dyDescent="0.25">
      <c r="A8" t="s">
        <v>30</v>
      </c>
    </row>
    <row r="9" spans="1:43" x14ac:dyDescent="0.25">
      <c r="A9" t="s">
        <v>31</v>
      </c>
    </row>
    <row r="11" spans="1:43" ht="60" x14ac:dyDescent="0.25">
      <c r="A11" s="2" t="s">
        <v>1</v>
      </c>
    </row>
    <row r="12" spans="1:43" x14ac:dyDescent="0.25">
      <c r="A12" s="2" t="s">
        <v>2</v>
      </c>
    </row>
    <row r="14" spans="1:43" x14ac:dyDescent="0.25">
      <c r="A14" t="s">
        <v>3</v>
      </c>
      <c r="B14" t="s">
        <v>4</v>
      </c>
    </row>
    <row r="16" spans="1:43" x14ac:dyDescent="0.25">
      <c r="A16" t="s">
        <v>5</v>
      </c>
      <c r="B16" t="s">
        <v>6</v>
      </c>
    </row>
    <row r="18" spans="1:2" x14ac:dyDescent="0.25">
      <c r="A18" t="s">
        <v>7</v>
      </c>
      <c r="B18" t="s">
        <v>8</v>
      </c>
    </row>
    <row r="20" spans="1:2" x14ac:dyDescent="0.25">
      <c r="A20" t="s">
        <v>9</v>
      </c>
    </row>
    <row r="22" spans="1:2" x14ac:dyDescent="0.25">
      <c r="A22" t="s">
        <v>10</v>
      </c>
      <c r="B22" t="s">
        <v>56</v>
      </c>
    </row>
    <row r="31" spans="1:2" x14ac:dyDescent="0.25">
      <c r="A31" t="s">
        <v>11</v>
      </c>
      <c r="B31" t="s">
        <v>60</v>
      </c>
    </row>
  </sheetData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ES065A12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2018-10-10T14:41:38Z</dcterms:created>
  <dcterms:modified xsi:type="dcterms:W3CDTF">2018-10-19T12:50:15Z</dcterms:modified>
</cp:coreProperties>
</file>