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800" windowHeight="12300"/>
  </bookViews>
  <sheets>
    <sheet name="Luke_Met_Mvarat_1.06" sheetId="3" r:id="rId1"/>
  </sheets>
  <definedNames>
    <definedName name="_xlnm._FilterDatabase" localSheetId="0" hidden="1">Luke_Met_Mvarat_1.06!$A$4:$P$42</definedName>
  </definedNames>
  <calcPr calcId="162913" iterateDelta="1E-4"/>
</workbook>
</file>

<file path=xl/calcChain.xml><?xml version="1.0" encoding="utf-8"?>
<calcChain xmlns="http://schemas.openxmlformats.org/spreadsheetml/2006/main">
  <c r="N42" i="3" l="1"/>
  <c r="N41" i="3"/>
  <c r="N38" i="3"/>
  <c r="N40" i="3"/>
  <c r="N39" i="3"/>
  <c r="N26" i="3"/>
  <c r="N25" i="3"/>
  <c r="N24" i="3"/>
  <c r="N37" i="3"/>
  <c r="N36" i="3"/>
  <c r="N35" i="3"/>
  <c r="N34" i="3"/>
  <c r="N33" i="3"/>
  <c r="N32" i="3"/>
  <c r="N28" i="3"/>
  <c r="N31" i="3"/>
  <c r="N27" i="3"/>
  <c r="N30" i="3"/>
  <c r="N29" i="3"/>
  <c r="N23" i="3"/>
  <c r="N22" i="3"/>
  <c r="N19" i="3"/>
  <c r="N21" i="3"/>
  <c r="N20" i="3"/>
  <c r="N7" i="3"/>
  <c r="N6" i="3"/>
  <c r="N5" i="3"/>
  <c r="N18" i="3"/>
  <c r="N17" i="3"/>
  <c r="N16" i="3"/>
  <c r="N15" i="3"/>
  <c r="N14" i="3"/>
  <c r="N13" i="3"/>
  <c r="N9" i="3"/>
  <c r="N12" i="3"/>
  <c r="N8" i="3"/>
  <c r="N11" i="3"/>
  <c r="N10" i="3"/>
  <c r="L42" i="3"/>
  <c r="L41" i="3"/>
  <c r="L38" i="3"/>
  <c r="L40" i="3"/>
  <c r="L39" i="3"/>
  <c r="L26" i="3"/>
  <c r="L25" i="3"/>
  <c r="L24" i="3"/>
  <c r="L37" i="3"/>
  <c r="L36" i="3"/>
  <c r="L35" i="3"/>
  <c r="L34" i="3"/>
  <c r="L33" i="3"/>
  <c r="L32" i="3"/>
  <c r="L28" i="3"/>
  <c r="L31" i="3"/>
  <c r="L27" i="3"/>
  <c r="L30" i="3"/>
  <c r="L29" i="3"/>
  <c r="L23" i="3"/>
  <c r="L22" i="3"/>
  <c r="L19" i="3"/>
  <c r="L21" i="3"/>
  <c r="L20" i="3"/>
  <c r="L7" i="3"/>
  <c r="L6" i="3"/>
  <c r="L5" i="3"/>
  <c r="L18" i="3"/>
  <c r="L17" i="3"/>
  <c r="L16" i="3"/>
  <c r="L15" i="3"/>
  <c r="L14" i="3"/>
  <c r="L13" i="3"/>
  <c r="L9" i="3"/>
  <c r="L12" i="3"/>
  <c r="L8" i="3"/>
  <c r="L11" i="3"/>
  <c r="L10" i="3"/>
  <c r="J42" i="3"/>
  <c r="J41" i="3"/>
  <c r="J38" i="3"/>
  <c r="J40" i="3"/>
  <c r="J39" i="3"/>
  <c r="J26" i="3"/>
  <c r="J25" i="3"/>
  <c r="J24" i="3"/>
  <c r="J37" i="3"/>
  <c r="J36" i="3"/>
  <c r="J35" i="3"/>
  <c r="J34" i="3"/>
  <c r="J33" i="3"/>
  <c r="J32" i="3"/>
  <c r="J28" i="3"/>
  <c r="J31" i="3"/>
  <c r="J27" i="3"/>
  <c r="J30" i="3"/>
  <c r="J29" i="3"/>
  <c r="J23" i="3"/>
  <c r="J22" i="3"/>
  <c r="J19" i="3"/>
  <c r="J21" i="3"/>
  <c r="J20" i="3"/>
  <c r="J7" i="3"/>
  <c r="J6" i="3"/>
  <c r="J5" i="3"/>
  <c r="J18" i="3"/>
  <c r="J17" i="3"/>
  <c r="J16" i="3"/>
  <c r="J15" i="3"/>
  <c r="J14" i="3"/>
  <c r="J13" i="3"/>
  <c r="J9" i="3"/>
  <c r="J12" i="3"/>
  <c r="J8" i="3"/>
  <c r="J11" i="3"/>
  <c r="J10" i="3"/>
  <c r="H11" i="3"/>
  <c r="H8" i="3"/>
  <c r="H12" i="3"/>
  <c r="H9" i="3"/>
  <c r="H13" i="3"/>
  <c r="H14" i="3"/>
  <c r="H15" i="3"/>
  <c r="H16" i="3"/>
  <c r="H17" i="3"/>
  <c r="H18" i="3"/>
  <c r="H5" i="3"/>
  <c r="H6" i="3"/>
  <c r="H7" i="3"/>
  <c r="H20" i="3"/>
  <c r="H21" i="3"/>
  <c r="H19" i="3"/>
  <c r="P19" i="3" s="1"/>
  <c r="H22" i="3"/>
  <c r="H23" i="3"/>
  <c r="H29" i="3"/>
  <c r="H30" i="3"/>
  <c r="H27" i="3"/>
  <c r="H31" i="3"/>
  <c r="H28" i="3"/>
  <c r="H32" i="3"/>
  <c r="H33" i="3"/>
  <c r="H34" i="3"/>
  <c r="H35" i="3"/>
  <c r="H36" i="3"/>
  <c r="H37" i="3"/>
  <c r="H24" i="3"/>
  <c r="H25" i="3"/>
  <c r="H26" i="3"/>
  <c r="H39" i="3"/>
  <c r="H40" i="3"/>
  <c r="H38" i="3"/>
  <c r="H41" i="3"/>
  <c r="H42" i="3"/>
  <c r="H10" i="3"/>
  <c r="P30" i="3" l="1"/>
  <c r="P6" i="3"/>
  <c r="P36" i="3"/>
  <c r="P5" i="3"/>
  <c r="P12" i="3"/>
  <c r="P41" i="3"/>
  <c r="P38" i="3"/>
  <c r="P35" i="3"/>
  <c r="P29" i="3"/>
  <c r="P10" i="3"/>
  <c r="P20" i="3"/>
  <c r="P24" i="3"/>
  <c r="P31" i="3"/>
  <c r="P14" i="3"/>
  <c r="P42" i="3"/>
  <c r="P37" i="3"/>
  <c r="P27" i="3"/>
  <c r="P40" i="3"/>
  <c r="P34" i="3"/>
  <c r="P33" i="3"/>
  <c r="P39" i="3"/>
  <c r="P26" i="3"/>
  <c r="P32" i="3"/>
  <c r="P16" i="3"/>
  <c r="P25" i="3"/>
  <c r="P28" i="3"/>
  <c r="P21" i="3"/>
  <c r="P15" i="3"/>
  <c r="P7" i="3"/>
  <c r="P13" i="3"/>
  <c r="P9" i="3"/>
  <c r="P8" i="3"/>
  <c r="P23" i="3"/>
  <c r="P18" i="3"/>
  <c r="P22" i="3"/>
  <c r="P17" i="3"/>
  <c r="P11" i="3"/>
</calcChain>
</file>

<file path=xl/comments1.xml><?xml version="1.0" encoding="utf-8"?>
<comments xmlns="http://schemas.openxmlformats.org/spreadsheetml/2006/main">
  <authors>
    <author>PXWeb</author>
  </authors>
  <commentList>
    <comment ref="G3" authorId="0" shapeId="0">
      <text>
        <r>
          <rPr>
            <sz val="8"/>
            <color rgb="FF000000"/>
            <rFont val="Tahoma"/>
            <family val="2"/>
          </rPr>
          <t xml:space="preserve">Non-industrial, private forest owners, heirs, private firms, etc.
</t>
        </r>
      </text>
    </comment>
    <comment ref="I3" authorId="0" shapeId="0">
      <text>
        <r>
          <rPr>
            <sz val="8"/>
            <color rgb="FF000000"/>
            <rFont val="Tahoma"/>
            <family val="2"/>
          </rPr>
          <t xml:space="preserve">Limited companies and their pension foundations (excl. housing companies).
</t>
        </r>
      </text>
    </comment>
    <comment ref="K3" authorId="0" shapeId="0">
      <text>
        <r>
          <rPr>
            <sz val="8"/>
            <color rgb="FF000000"/>
            <rFont val="Tahoma"/>
            <family val="2"/>
          </rPr>
          <t xml:space="preserve">Metsähallitus and other state organisations.
</t>
        </r>
      </text>
    </comment>
    <comment ref="M3" authorId="0" shapeId="0">
      <text>
        <r>
          <rPr>
            <sz val="8"/>
            <color rgb="FF000000"/>
            <rFont val="Tahoma"/>
            <family val="2"/>
          </rPr>
          <t xml:space="preserve">Municipalities, parishes and associations. Associations consist of co-operatives, jointly owned forests, limited partnerships, housing companies and foundations.
</t>
        </r>
      </text>
    </comment>
    <comment ref="B32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<sst xmlns="http://schemas.openxmlformats.org/spreadsheetml/2006/main" count="249" uniqueCount="95">
  <si>
    <t>Private</t>
  </si>
  <si>
    <t>Companies</t>
  </si>
  <si>
    <t>State</t>
  </si>
  <si>
    <t>Others</t>
  </si>
  <si>
    <t>Total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</si>
  <si>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</si>
  <si>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</si>
  <si>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</si>
  <si>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</si>
  <si>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</si>
  <si>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</si>
  <si>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</si>
  <si>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</si>
  <si>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</si>
  <si>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</si>
  <si>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</si>
  <si>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</si>
  <si>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</si>
  <si>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</si>
  <si>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</si>
  <si>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</si>
  <si>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</si>
  <si>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</si>
  <si>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</si>
  <si>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</si>
  <si>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inventory:</t>
  </si>
  <si>
    <t>VMI 11/12:</t>
  </si>
  <si>
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</si>
  <si>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ownership category:</t>
  </si>
  <si>
    <t>Private:</t>
  </si>
  <si>
    <t>Non-industrial, private forest owners, heirs, private firms, etc.</t>
  </si>
  <si>
    <t>Companies:</t>
  </si>
  <si>
    <t>Limited companies and their pension foundations (excl. housing companies).</t>
  </si>
  <si>
    <t>State:</t>
  </si>
  <si>
    <t>Metsähallitus and other state organisations.</t>
  </si>
  <si>
    <t>Others:</t>
  </si>
  <si>
    <t>Municipalities, parishes and associations. Associations consist of co-operatives, jointly owned forests, limited partnerships, housing companies and foundations.</t>
  </si>
  <si>
    <t>Latest update:</t>
  </si>
  <si>
    <t>20170224 09:00</t>
  </si>
  <si>
    <t>Source:</t>
  </si>
  <si>
    <t>Luonnonvarakeskus, Metsävarat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</si>
  <si>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</si>
  <si>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</si>
  <si>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</si>
  <si>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</si>
  <si>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</si>
  <si>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</si>
  <si>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</si>
  <si>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</si>
  <si>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Luke_Met_Mvarat_1.06</t>
  </si>
  <si>
    <t>Period</t>
  </si>
  <si>
    <t>Code</t>
  </si>
  <si>
    <t>Name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</si>
  <si>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</si>
  <si>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</si>
  <si>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</si>
  <si>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</si>
  <si>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</si>
  <si>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</si>
  <si>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</si>
  <si>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</si>
  <si>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</si>
  <si>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</si>
  <si>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</si>
  <si>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</si>
  <si>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</si>
  <si>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</si>
  <si>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</si>
  <si>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</si>
  <si>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</si>
  <si>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</si>
  <si>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</si>
  <si>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</si>
  <si>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</si>
  <si>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</si>
  <si>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</si>
  <si>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</si>
  <si>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</si>
  <si>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</si>
  <si>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</si>
  <si>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</si>
  <si>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</si>
  <si>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ID - originally sorted by NUTS3 Code</t>
  </si>
  <si>
    <t>Forest Inventory</t>
  </si>
  <si>
    <t>NUTS 2 Level</t>
  </si>
  <si>
    <t>NUTS 3 Level</t>
  </si>
  <si>
    <t>#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</si>
  <si>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</si>
  <si>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</si>
  <si>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</si>
  <si>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</si>
  <si>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2019-01</t>
  </si>
  <si>
    <t>Forestry land (1000 ha) by Ownership type in NFI 11 (2009-2013) and NFI 11/12 (2013-2017) inventory by regions</t>
  </si>
  <si>
    <t>in 1000 ha</t>
  </si>
  <si>
    <t>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</si>
</sst>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48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0" fillId="0" borderId="1" xfId="0" applyFont="1" applyFill="1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2" xfId="0" applyFont="1" applyFill="1" applyBorder="1" applyProtection="1"/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2" fillId="0" borderId="1" xfId="0" applyFont="1" applyFill="1" applyBorder="1" applyProtection="1"/>
    <xf numFmtId="3" fontId="0" fillId="0" borderId="1" xfId="0" applyNumberFormat="1" applyFill="1" applyBorder="1" applyProtection="1"/>
    <xf numFmtId="164" fontId="0" fillId="0" borderId="1" xfId="1" applyNumberFormat="1" applyFont="1" applyFill="1" applyBorder="1" applyProtection="1"/>
    <xf numFmtId="0" fontId="0" fillId="0" borderId="8" xfId="0" applyFill="1" applyBorder="1" applyAlignment="1" applyProtection="1">
      <alignment horizontal="center"/>
    </xf>
    <xf numFmtId="164" fontId="0" fillId="0" borderId="9" xfId="1" applyNumberFormat="1" applyFont="1" applyFill="1" applyBorder="1" applyProtection="1"/>
    <xf numFmtId="0" fontId="0" fillId="0" borderId="6" xfId="0" applyFill="1" applyBorder="1" applyAlignment="1" applyProtection="1">
      <alignment horizontal="center"/>
    </xf>
    <xf numFmtId="0" fontId="2" fillId="0" borderId="2" xfId="0" applyFont="1" applyFill="1" applyBorder="1" applyProtection="1"/>
    <xf numFmtId="3" fontId="0" fillId="0" borderId="2" xfId="0" applyNumberFormat="1" applyFill="1" applyBorder="1" applyProtection="1"/>
    <xf numFmtId="164" fontId="0" fillId="0" borderId="2" xfId="1" applyNumberFormat="1" applyFont="1" applyFill="1" applyBorder="1" applyProtection="1"/>
    <xf numFmtId="164" fontId="0" fillId="0" borderId="7" xfId="1" applyNumberFormat="1" applyFont="1" applyFill="1" applyBorder="1" applyProtection="1"/>
    <xf numFmtId="164" fontId="2" fillId="0" borderId="9" xfId="1" applyNumberFormat="1" applyFont="1" applyFill="1" applyBorder="1" applyProtection="1"/>
    <xf numFmtId="164" fontId="2" fillId="0" borderId="7" xfId="1" applyNumberFormat="1" applyFont="1" applyFill="1" applyBorder="1" applyProtection="1"/>
    <xf numFmtId="3" fontId="2" fillId="0" borderId="8" xfId="0" applyNumberFormat="1" applyFont="1" applyFill="1" applyBorder="1" applyProtection="1"/>
    <xf numFmtId="3" fontId="2" fillId="0" borderId="6" xfId="0" applyNumberFormat="1" applyFont="1" applyFill="1" applyBorder="1" applyProtection="1"/>
    <xf numFmtId="0" fontId="0" fillId="0" borderId="3" xfId="0" applyFill="1" applyBorder="1" applyAlignment="1" applyProtection="1">
      <alignment horizontal="center"/>
    </xf>
    <xf numFmtId="0" fontId="2" fillId="0" borderId="4" xfId="0" applyFont="1" applyFill="1" applyBorder="1" applyProtection="1"/>
    <xf numFmtId="0" fontId="0" fillId="0" borderId="4" xfId="0" applyFont="1" applyFill="1" applyBorder="1" applyProtection="1"/>
    <xf numFmtId="3" fontId="0" fillId="0" borderId="4" xfId="0" applyNumberFormat="1" applyFill="1" applyBorder="1" applyProtection="1"/>
    <xf numFmtId="164" fontId="0" fillId="0" borderId="4" xfId="1" applyNumberFormat="1" applyFont="1" applyFill="1" applyBorder="1" applyProtection="1"/>
    <xf numFmtId="3" fontId="2" fillId="0" borderId="3" xfId="0" applyNumberFormat="1" applyFont="1" applyFill="1" applyBorder="1" applyProtection="1"/>
    <xf numFmtId="164" fontId="2" fillId="0" borderId="5" xfId="1" applyNumberFormat="1" applyFont="1" applyFill="1" applyBorder="1" applyProtection="1"/>
    <xf numFmtId="0" fontId="2" fillId="0" borderId="6" xfId="0" applyFont="1" applyFill="1" applyBorder="1" applyAlignment="1" applyProtection="1">
      <alignment vertical="top" wrapText="1"/>
    </xf>
    <xf numFmtId="0" fontId="2" fillId="0" borderId="5" xfId="0" applyFont="1" applyFill="1" applyBorder="1" applyProtection="1"/>
    <xf numFmtId="0" fontId="2" fillId="0" borderId="9" xfId="0" applyFont="1" applyFill="1" applyBorder="1" applyProtection="1"/>
    <xf numFmtId="0" fontId="2" fillId="0" borderId="7" xfId="0" applyFont="1" applyFill="1" applyBorder="1" applyProtection="1"/>
    <xf numFmtId="3" fontId="0" fillId="0" borderId="3" xfId="0" applyNumberFormat="1" applyFill="1" applyBorder="1" applyProtection="1"/>
    <xf numFmtId="164" fontId="0" fillId="0" borderId="5" xfId="1" applyNumberFormat="1" applyFont="1" applyFill="1" applyBorder="1" applyProtection="1"/>
    <xf numFmtId="3" fontId="0" fillId="0" borderId="8" xfId="0" applyNumberFormat="1" applyFill="1" applyBorder="1" applyProtection="1"/>
    <xf numFmtId="3" fontId="0" fillId="0" borderId="6" xfId="0" applyNumberFormat="1" applyFill="1" applyBorder="1" applyProtection="1"/>
    <xf numFmtId="0" fontId="0" fillId="0" borderId="4" xfId="0" applyFill="1" applyBorder="1" applyProtection="1"/>
    <xf numFmtId="0" fontId="2" fillId="0" borderId="3" xfId="0" applyFont="1" applyFill="1" applyBorder="1" applyAlignment="1" applyProtection="1">
      <alignment horizontal="center" vertical="top"/>
    </xf>
    <xf numFmtId="0" fontId="2" fillId="0" borderId="5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1"/>
  <sheetViews>
    <sheetView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RowHeight="15" x14ac:dyDescent="0.25"/>
  <cols>
    <col min="1" max="1" width="12.7109375" customWidth="1"/>
    <col min="2" max="2" width="23.85546875" customWidth="1"/>
    <col min="3" max="3" width="10.7109375" customWidth="1"/>
    <col min="4" max="4" width="19.28515625" bestFit="1" customWidth="1"/>
    <col min="5" max="5" width="10.7109375" customWidth="1"/>
    <col min="6" max="6" width="19.85546875" bestFit="1" customWidth="1"/>
    <col min="7" max="16" width="10.7109375" customWidth="1"/>
    <col min="17" max="17" width="9.140625" customWidth="1"/>
  </cols>
  <sheetData>
    <row r="1" spans="1:16" ht="18.75" x14ac:dyDescent="0.3">
      <c r="A1" s="1" t="s">
        <v>92</v>
      </c>
      <c r="C1" s="1"/>
      <c r="D1" s="1"/>
      <c r="E1" s="1"/>
    </row>
    <row r="2" spans="1:16" ht="19.5" thickBot="1" x14ac:dyDescent="0.35">
      <c r="A2" s="1"/>
      <c r="C2" s="1"/>
      <c r="D2" s="1"/>
      <c r="E2" s="1"/>
    </row>
    <row r="3" spans="1:16" s="12" customFormat="1" ht="45" x14ac:dyDescent="0.25">
      <c r="A3" s="7" t="s">
        <v>82</v>
      </c>
      <c r="B3" s="8" t="s">
        <v>83</v>
      </c>
      <c r="C3" s="45" t="s">
        <v>84</v>
      </c>
      <c r="D3" s="45"/>
      <c r="E3" s="45" t="s">
        <v>85</v>
      </c>
      <c r="F3" s="46"/>
      <c r="G3" s="43" t="s">
        <v>0</v>
      </c>
      <c r="H3" s="47"/>
      <c r="I3" s="47" t="s">
        <v>1</v>
      </c>
      <c r="J3" s="47"/>
      <c r="K3" s="47" t="s">
        <v>2</v>
      </c>
      <c r="L3" s="47"/>
      <c r="M3" s="47" t="s">
        <v>3</v>
      </c>
      <c r="N3" s="44"/>
      <c r="O3" s="43" t="s">
        <v>4</v>
      </c>
      <c r="P3" s="44"/>
    </row>
    <row r="4" spans="1:16" s="12" customFormat="1" ht="30.75" customHeight="1" thickBot="1" x14ac:dyDescent="0.3">
      <c r="A4" s="9" t="s">
        <v>86</v>
      </c>
      <c r="B4" s="10" t="s">
        <v>50</v>
      </c>
      <c r="C4" s="10" t="s">
        <v>51</v>
      </c>
      <c r="D4" s="10" t="s">
        <v>52</v>
      </c>
      <c r="E4" s="10" t="s">
        <v>51</v>
      </c>
      <c r="F4" s="11" t="s">
        <v>52</v>
      </c>
      <c r="G4" s="34" t="s">
        <v>93</v>
      </c>
      <c r="H4" s="10" t="s">
        <v>94</v>
      </c>
      <c r="I4" s="10" t="s">
        <v>93</v>
      </c>
      <c r="J4" s="10" t="s">
        <v>94</v>
      </c>
      <c r="K4" s="10" t="s">
        <v>93</v>
      </c>
      <c r="L4" s="10" t="s">
        <v>94</v>
      </c>
      <c r="M4" s="10" t="s">
        <v>93</v>
      </c>
      <c r="N4" s="11" t="s">
        <v>94</v>
      </c>
      <c r="O4" s="34" t="s">
        <v>93</v>
      </c>
      <c r="P4" s="11" t="s">
        <v>94</v>
      </c>
    </row>
    <row r="5" spans="1:16" x14ac:dyDescent="0.25">
      <c r="A5" s="27">
        <v>1</v>
      </c>
      <c r="B5" s="28" t="s">
        <v>5</v>
      </c>
      <c r="C5" s="29" t="s">
        <v>59</v>
      </c>
      <c r="D5" s="29" t="s">
        <v>60</v>
      </c>
      <c r="E5" s="42" t="s">
        <v>72</v>
      </c>
      <c r="F5" s="35" t="s">
        <v>17</v>
      </c>
      <c r="G5" s="38">
        <v>964</v>
      </c>
      <c r="H5" s="31">
        <f t="shared" ref="H5:H42" si="0">G5/$O5</f>
        <v>0.66666666666666663</v>
      </c>
      <c r="I5" s="30">
        <v>241</v>
      </c>
      <c r="J5" s="31">
        <f t="shared" ref="J5:J42" si="1">I5/$O5</f>
        <v>0.16666666666666666</v>
      </c>
      <c r="K5" s="30">
        <v>169</v>
      </c>
      <c r="L5" s="31">
        <f t="shared" ref="L5:L42" si="2">K5/$O5</f>
        <v>0.11687413554633472</v>
      </c>
      <c r="M5" s="30">
        <v>72</v>
      </c>
      <c r="N5" s="39">
        <f t="shared" ref="N5:N42" si="3">M5/$O5</f>
        <v>4.9792531120331947E-2</v>
      </c>
      <c r="O5" s="32">
        <v>1446</v>
      </c>
      <c r="P5" s="33">
        <f t="shared" ref="P5:P42" si="4">SUM(H5,J5,L5,N5)</f>
        <v>1</v>
      </c>
    </row>
    <row r="6" spans="1:16" x14ac:dyDescent="0.25">
      <c r="A6" s="16">
        <v>2</v>
      </c>
      <c r="B6" s="13" t="s">
        <v>5</v>
      </c>
      <c r="C6" s="3" t="s">
        <v>59</v>
      </c>
      <c r="D6" s="3" t="s">
        <v>60</v>
      </c>
      <c r="E6" s="4" t="s">
        <v>73</v>
      </c>
      <c r="F6" s="36" t="s">
        <v>18</v>
      </c>
      <c r="G6" s="40">
        <v>835</v>
      </c>
      <c r="H6" s="15">
        <f t="shared" si="0"/>
        <v>0.8442871587462083</v>
      </c>
      <c r="I6" s="14">
        <v>27</v>
      </c>
      <c r="J6" s="15">
        <f t="shared" si="1"/>
        <v>2.7300303336703743E-2</v>
      </c>
      <c r="K6" s="14">
        <v>67</v>
      </c>
      <c r="L6" s="15">
        <f t="shared" si="2"/>
        <v>6.7745197168857435E-2</v>
      </c>
      <c r="M6" s="14">
        <v>60</v>
      </c>
      <c r="N6" s="17">
        <f t="shared" si="3"/>
        <v>6.0667340748230533E-2</v>
      </c>
      <c r="O6" s="25">
        <v>989</v>
      </c>
      <c r="P6" s="23">
        <f t="shared" si="4"/>
        <v>1</v>
      </c>
    </row>
    <row r="7" spans="1:16" x14ac:dyDescent="0.25">
      <c r="A7" s="16">
        <v>3</v>
      </c>
      <c r="B7" s="13" t="s">
        <v>5</v>
      </c>
      <c r="C7" s="3" t="s">
        <v>59</v>
      </c>
      <c r="D7" s="3" t="s">
        <v>60</v>
      </c>
      <c r="E7" s="4" t="s">
        <v>74</v>
      </c>
      <c r="F7" s="36" t="s">
        <v>19</v>
      </c>
      <c r="G7" s="40">
        <v>497</v>
      </c>
      <c r="H7" s="15">
        <f t="shared" si="0"/>
        <v>0.88908765652951705</v>
      </c>
      <c r="I7" s="14">
        <v>9</v>
      </c>
      <c r="J7" s="15">
        <f t="shared" si="1"/>
        <v>1.6100178890876567E-2</v>
      </c>
      <c r="K7" s="14">
        <v>19</v>
      </c>
      <c r="L7" s="15">
        <f t="shared" si="2"/>
        <v>3.3989266547406083E-2</v>
      </c>
      <c r="M7" s="14">
        <v>35</v>
      </c>
      <c r="N7" s="17">
        <f t="shared" si="3"/>
        <v>6.2611806797853303E-2</v>
      </c>
      <c r="O7" s="25">
        <v>559</v>
      </c>
      <c r="P7" s="23">
        <f t="shared" si="4"/>
        <v>1.0017889087656531</v>
      </c>
    </row>
    <row r="8" spans="1:16" x14ac:dyDescent="0.25">
      <c r="A8" s="16">
        <v>4</v>
      </c>
      <c r="B8" s="13" t="s">
        <v>5</v>
      </c>
      <c r="C8" s="3" t="s">
        <v>59</v>
      </c>
      <c r="D8" s="3" t="s">
        <v>60</v>
      </c>
      <c r="E8" s="3" t="s">
        <v>61</v>
      </c>
      <c r="F8" s="36" t="s">
        <v>8</v>
      </c>
      <c r="G8" s="40">
        <v>435</v>
      </c>
      <c r="H8" s="15">
        <f t="shared" si="0"/>
        <v>0.76449912126537789</v>
      </c>
      <c r="I8" s="14">
        <v>39</v>
      </c>
      <c r="J8" s="15">
        <f t="shared" si="1"/>
        <v>6.8541300527240778E-2</v>
      </c>
      <c r="K8" s="14">
        <v>42</v>
      </c>
      <c r="L8" s="15">
        <f t="shared" si="2"/>
        <v>7.3813708260105443E-2</v>
      </c>
      <c r="M8" s="14">
        <v>53</v>
      </c>
      <c r="N8" s="17">
        <f t="shared" si="3"/>
        <v>9.3145869947275917E-2</v>
      </c>
      <c r="O8" s="25">
        <v>569</v>
      </c>
      <c r="P8" s="23">
        <f t="shared" si="4"/>
        <v>1</v>
      </c>
    </row>
    <row r="9" spans="1:16" x14ac:dyDescent="0.25">
      <c r="A9" s="16">
        <v>5</v>
      </c>
      <c r="B9" s="13" t="s">
        <v>5</v>
      </c>
      <c r="C9" s="3" t="s">
        <v>59</v>
      </c>
      <c r="D9" s="3" t="s">
        <v>60</v>
      </c>
      <c r="E9" s="4" t="s">
        <v>63</v>
      </c>
      <c r="F9" s="36" t="s">
        <v>10</v>
      </c>
      <c r="G9" s="40">
        <v>729</v>
      </c>
      <c r="H9" s="15">
        <f t="shared" si="0"/>
        <v>0.75622406639004147</v>
      </c>
      <c r="I9" s="14">
        <v>80</v>
      </c>
      <c r="J9" s="15">
        <f t="shared" si="1"/>
        <v>8.2987551867219914E-2</v>
      </c>
      <c r="K9" s="14">
        <v>104</v>
      </c>
      <c r="L9" s="15">
        <f t="shared" si="2"/>
        <v>0.1078838174273859</v>
      </c>
      <c r="M9" s="14">
        <v>51</v>
      </c>
      <c r="N9" s="17">
        <f t="shared" si="3"/>
        <v>5.2904564315352696E-2</v>
      </c>
      <c r="O9" s="25">
        <v>964</v>
      </c>
      <c r="P9" s="23">
        <f t="shared" si="4"/>
        <v>1</v>
      </c>
    </row>
    <row r="10" spans="1:16" x14ac:dyDescent="0.25">
      <c r="A10" s="16">
        <v>6</v>
      </c>
      <c r="B10" s="13" t="s">
        <v>5</v>
      </c>
      <c r="C10" s="3" t="s">
        <v>53</v>
      </c>
      <c r="D10" s="3" t="s">
        <v>54</v>
      </c>
      <c r="E10" s="3" t="s">
        <v>55</v>
      </c>
      <c r="F10" s="36" t="s">
        <v>6</v>
      </c>
      <c r="G10" s="40">
        <v>430</v>
      </c>
      <c r="H10" s="15">
        <f t="shared" si="0"/>
        <v>0.76241134751773054</v>
      </c>
      <c r="I10" s="14">
        <v>46</v>
      </c>
      <c r="J10" s="15">
        <f t="shared" si="1"/>
        <v>8.1560283687943269E-2</v>
      </c>
      <c r="K10" s="14">
        <v>26</v>
      </c>
      <c r="L10" s="15">
        <f t="shared" si="2"/>
        <v>4.6099290780141841E-2</v>
      </c>
      <c r="M10" s="14">
        <v>62</v>
      </c>
      <c r="N10" s="17">
        <f t="shared" si="3"/>
        <v>0.1099290780141844</v>
      </c>
      <c r="O10" s="25">
        <v>564</v>
      </c>
      <c r="P10" s="23">
        <f t="shared" si="4"/>
        <v>1</v>
      </c>
    </row>
    <row r="11" spans="1:16" x14ac:dyDescent="0.25">
      <c r="A11" s="16">
        <v>7</v>
      </c>
      <c r="B11" s="13" t="s">
        <v>5</v>
      </c>
      <c r="C11" s="3" t="s">
        <v>56</v>
      </c>
      <c r="D11" s="3" t="s">
        <v>57</v>
      </c>
      <c r="E11" s="3" t="s">
        <v>58</v>
      </c>
      <c r="F11" s="36" t="s">
        <v>7</v>
      </c>
      <c r="G11" s="40">
        <v>517</v>
      </c>
      <c r="H11" s="15">
        <f t="shared" si="0"/>
        <v>0.81933438985736928</v>
      </c>
      <c r="I11" s="14">
        <v>19</v>
      </c>
      <c r="J11" s="15">
        <f t="shared" si="1"/>
        <v>3.0110935023771792E-2</v>
      </c>
      <c r="K11" s="14">
        <v>34</v>
      </c>
      <c r="L11" s="15">
        <f t="shared" si="2"/>
        <v>5.388272583201268E-2</v>
      </c>
      <c r="M11" s="14">
        <v>61</v>
      </c>
      <c r="N11" s="17">
        <f t="shared" si="3"/>
        <v>9.6671949286846276E-2</v>
      </c>
      <c r="O11" s="25">
        <v>631</v>
      </c>
      <c r="P11" s="23">
        <f t="shared" si="4"/>
        <v>1</v>
      </c>
    </row>
    <row r="12" spans="1:16" x14ac:dyDescent="0.25">
      <c r="A12" s="16">
        <v>8</v>
      </c>
      <c r="B12" s="13" t="s">
        <v>5</v>
      </c>
      <c r="C12" s="3" t="s">
        <v>56</v>
      </c>
      <c r="D12" s="3" t="s">
        <v>57</v>
      </c>
      <c r="E12" s="3" t="s">
        <v>62</v>
      </c>
      <c r="F12" s="36" t="s">
        <v>9</v>
      </c>
      <c r="G12" s="40">
        <v>257</v>
      </c>
      <c r="H12" s="15">
        <f t="shared" si="0"/>
        <v>0.74927113702623904</v>
      </c>
      <c r="I12" s="14">
        <v>34</v>
      </c>
      <c r="J12" s="15">
        <f t="shared" si="1"/>
        <v>9.9125364431486881E-2</v>
      </c>
      <c r="K12" s="14">
        <v>26</v>
      </c>
      <c r="L12" s="15">
        <f t="shared" si="2"/>
        <v>7.5801749271137031E-2</v>
      </c>
      <c r="M12" s="14">
        <v>26</v>
      </c>
      <c r="N12" s="17">
        <f t="shared" si="3"/>
        <v>7.5801749271137031E-2</v>
      </c>
      <c r="O12" s="25">
        <v>343</v>
      </c>
      <c r="P12" s="23">
        <f t="shared" si="4"/>
        <v>1</v>
      </c>
    </row>
    <row r="13" spans="1:16" x14ac:dyDescent="0.25">
      <c r="A13" s="16">
        <v>9</v>
      </c>
      <c r="B13" s="13" t="s">
        <v>5</v>
      </c>
      <c r="C13" s="3" t="s">
        <v>56</v>
      </c>
      <c r="D13" s="3" t="s">
        <v>57</v>
      </c>
      <c r="E13" s="3" t="s">
        <v>64</v>
      </c>
      <c r="F13" s="36" t="s">
        <v>11</v>
      </c>
      <c r="G13" s="40">
        <v>306</v>
      </c>
      <c r="H13" s="15">
        <f t="shared" si="0"/>
        <v>0.84297520661157022</v>
      </c>
      <c r="I13" s="14">
        <v>18</v>
      </c>
      <c r="J13" s="15">
        <f t="shared" si="1"/>
        <v>4.9586776859504134E-2</v>
      </c>
      <c r="K13" s="14">
        <v>17</v>
      </c>
      <c r="L13" s="15">
        <f t="shared" si="2"/>
        <v>4.6831955922865015E-2</v>
      </c>
      <c r="M13" s="14">
        <v>22</v>
      </c>
      <c r="N13" s="17">
        <f t="shared" si="3"/>
        <v>6.0606060606060608E-2</v>
      </c>
      <c r="O13" s="25">
        <v>363</v>
      </c>
      <c r="P13" s="23">
        <f t="shared" si="4"/>
        <v>1</v>
      </c>
    </row>
    <row r="14" spans="1:16" x14ac:dyDescent="0.25">
      <c r="A14" s="16">
        <v>10</v>
      </c>
      <c r="B14" s="13" t="s">
        <v>5</v>
      </c>
      <c r="C14" s="3" t="s">
        <v>56</v>
      </c>
      <c r="D14" s="3" t="s">
        <v>57</v>
      </c>
      <c r="E14" s="3" t="s">
        <v>65</v>
      </c>
      <c r="F14" s="36" t="s">
        <v>12</v>
      </c>
      <c r="G14" s="40">
        <v>292</v>
      </c>
      <c r="H14" s="15">
        <f t="shared" si="0"/>
        <v>0.82253521126760565</v>
      </c>
      <c r="I14" s="14">
        <v>31</v>
      </c>
      <c r="J14" s="15">
        <f t="shared" si="1"/>
        <v>8.7323943661971826E-2</v>
      </c>
      <c r="K14" s="14">
        <v>13</v>
      </c>
      <c r="L14" s="15">
        <f t="shared" si="2"/>
        <v>3.6619718309859155E-2</v>
      </c>
      <c r="M14" s="14">
        <v>19</v>
      </c>
      <c r="N14" s="17">
        <f t="shared" si="3"/>
        <v>5.3521126760563378E-2</v>
      </c>
      <c r="O14" s="25">
        <v>355</v>
      </c>
      <c r="P14" s="23">
        <f t="shared" si="4"/>
        <v>1</v>
      </c>
    </row>
    <row r="15" spans="1:16" x14ac:dyDescent="0.25">
      <c r="A15" s="16">
        <v>11</v>
      </c>
      <c r="B15" s="13" t="s">
        <v>5</v>
      </c>
      <c r="C15" s="3" t="s">
        <v>56</v>
      </c>
      <c r="D15" s="3" t="s">
        <v>57</v>
      </c>
      <c r="E15" s="3" t="s">
        <v>66</v>
      </c>
      <c r="F15" s="36" t="s">
        <v>13</v>
      </c>
      <c r="G15" s="40">
        <v>322</v>
      </c>
      <c r="H15" s="15">
        <f t="shared" si="0"/>
        <v>0.77590361445783129</v>
      </c>
      <c r="I15" s="14">
        <v>67</v>
      </c>
      <c r="J15" s="15">
        <f t="shared" si="1"/>
        <v>0.16144578313253011</v>
      </c>
      <c r="K15" s="14">
        <v>11</v>
      </c>
      <c r="L15" s="15">
        <f t="shared" si="2"/>
        <v>2.6506024096385541E-2</v>
      </c>
      <c r="M15" s="14">
        <v>15</v>
      </c>
      <c r="N15" s="17">
        <f t="shared" si="3"/>
        <v>3.614457831325301E-2</v>
      </c>
      <c r="O15" s="25">
        <v>415</v>
      </c>
      <c r="P15" s="23">
        <f t="shared" si="4"/>
        <v>1</v>
      </c>
    </row>
    <row r="16" spans="1:16" x14ac:dyDescent="0.25">
      <c r="A16" s="16">
        <v>12</v>
      </c>
      <c r="B16" s="13" t="s">
        <v>5</v>
      </c>
      <c r="C16" s="4" t="s">
        <v>67</v>
      </c>
      <c r="D16" s="4" t="s">
        <v>68</v>
      </c>
      <c r="E16" s="3" t="s">
        <v>69</v>
      </c>
      <c r="F16" s="36" t="s">
        <v>14</v>
      </c>
      <c r="G16" s="40">
        <v>968</v>
      </c>
      <c r="H16" s="15">
        <f t="shared" si="0"/>
        <v>0.77070063694267521</v>
      </c>
      <c r="I16" s="14">
        <v>147</v>
      </c>
      <c r="J16" s="15">
        <f t="shared" si="1"/>
        <v>0.11703821656050956</v>
      </c>
      <c r="K16" s="14">
        <v>71</v>
      </c>
      <c r="L16" s="15">
        <f t="shared" si="2"/>
        <v>5.6528662420382167E-2</v>
      </c>
      <c r="M16" s="14">
        <v>70</v>
      </c>
      <c r="N16" s="17">
        <f t="shared" si="3"/>
        <v>5.5732484076433123E-2</v>
      </c>
      <c r="O16" s="25">
        <v>1256</v>
      </c>
      <c r="P16" s="23">
        <f t="shared" si="4"/>
        <v>1</v>
      </c>
    </row>
    <row r="17" spans="1:16" x14ac:dyDescent="0.25">
      <c r="A17" s="16">
        <v>13</v>
      </c>
      <c r="B17" s="13" t="s">
        <v>5</v>
      </c>
      <c r="C17" s="4" t="s">
        <v>67</v>
      </c>
      <c r="D17" s="4" t="s">
        <v>68</v>
      </c>
      <c r="E17" s="3" t="s">
        <v>70</v>
      </c>
      <c r="F17" s="36" t="s">
        <v>15</v>
      </c>
      <c r="G17" s="40">
        <v>979</v>
      </c>
      <c r="H17" s="15">
        <f t="shared" si="0"/>
        <v>0.69978556111508217</v>
      </c>
      <c r="I17" s="14">
        <v>233</v>
      </c>
      <c r="J17" s="15">
        <f t="shared" si="1"/>
        <v>0.16654753395282346</v>
      </c>
      <c r="K17" s="14">
        <v>120</v>
      </c>
      <c r="L17" s="15">
        <f t="shared" si="2"/>
        <v>8.5775553967119375E-2</v>
      </c>
      <c r="M17" s="14">
        <v>68</v>
      </c>
      <c r="N17" s="17">
        <f t="shared" si="3"/>
        <v>4.8606147248034311E-2</v>
      </c>
      <c r="O17" s="25">
        <v>1399</v>
      </c>
      <c r="P17" s="23">
        <f t="shared" si="4"/>
        <v>1.0007147962830591</v>
      </c>
    </row>
    <row r="18" spans="1:16" x14ac:dyDescent="0.25">
      <c r="A18" s="16">
        <v>14</v>
      </c>
      <c r="B18" s="13" t="s">
        <v>5</v>
      </c>
      <c r="C18" s="4" t="s">
        <v>67</v>
      </c>
      <c r="D18" s="4" t="s">
        <v>68</v>
      </c>
      <c r="E18" s="3" t="s">
        <v>71</v>
      </c>
      <c r="F18" s="36" t="s">
        <v>16</v>
      </c>
      <c r="G18" s="40">
        <v>841</v>
      </c>
      <c r="H18" s="15">
        <f t="shared" si="0"/>
        <v>0.52926368785399625</v>
      </c>
      <c r="I18" s="14">
        <v>334</v>
      </c>
      <c r="J18" s="15">
        <f t="shared" si="1"/>
        <v>0.21019509125235997</v>
      </c>
      <c r="K18" s="14">
        <v>343</v>
      </c>
      <c r="L18" s="15">
        <f t="shared" si="2"/>
        <v>0.21585903083700442</v>
      </c>
      <c r="M18" s="14">
        <v>71</v>
      </c>
      <c r="N18" s="17">
        <f t="shared" si="3"/>
        <v>4.4682190056639398E-2</v>
      </c>
      <c r="O18" s="25">
        <v>1589</v>
      </c>
      <c r="P18" s="23">
        <f t="shared" si="4"/>
        <v>1</v>
      </c>
    </row>
    <row r="19" spans="1:16" x14ac:dyDescent="0.25">
      <c r="A19" s="16">
        <v>15</v>
      </c>
      <c r="B19" s="13" t="s">
        <v>5</v>
      </c>
      <c r="C19" s="4" t="s">
        <v>67</v>
      </c>
      <c r="D19" s="4" t="s">
        <v>68</v>
      </c>
      <c r="E19" s="3" t="s">
        <v>77</v>
      </c>
      <c r="F19" s="36" t="s">
        <v>22</v>
      </c>
      <c r="G19" s="40">
        <v>752</v>
      </c>
      <c r="H19" s="15">
        <f t="shared" si="0"/>
        <v>0.38963730569948185</v>
      </c>
      <c r="I19" s="14">
        <v>254</v>
      </c>
      <c r="J19" s="15">
        <f t="shared" si="1"/>
        <v>0.13160621761658031</v>
      </c>
      <c r="K19" s="14">
        <v>866</v>
      </c>
      <c r="L19" s="15">
        <f t="shared" si="2"/>
        <v>0.44870466321243524</v>
      </c>
      <c r="M19" s="14">
        <v>58</v>
      </c>
      <c r="N19" s="17">
        <f t="shared" si="3"/>
        <v>3.0051813471502591E-2</v>
      </c>
      <c r="O19" s="25">
        <v>1930</v>
      </c>
      <c r="P19" s="23">
        <f t="shared" si="4"/>
        <v>0.99999999999999989</v>
      </c>
    </row>
    <row r="20" spans="1:16" x14ac:dyDescent="0.25">
      <c r="A20" s="16">
        <v>16</v>
      </c>
      <c r="B20" s="13" t="s">
        <v>5</v>
      </c>
      <c r="C20" s="4" t="s">
        <v>67</v>
      </c>
      <c r="D20" s="4" t="s">
        <v>68</v>
      </c>
      <c r="E20" s="3" t="s">
        <v>75</v>
      </c>
      <c r="F20" s="36" t="s">
        <v>20</v>
      </c>
      <c r="G20" s="40">
        <v>292</v>
      </c>
      <c r="H20" s="15">
        <f t="shared" si="0"/>
        <v>0.72456575682382129</v>
      </c>
      <c r="I20" s="14">
        <v>3</v>
      </c>
      <c r="J20" s="15">
        <f t="shared" si="1"/>
        <v>7.4441687344913151E-3</v>
      </c>
      <c r="K20" s="14">
        <v>84</v>
      </c>
      <c r="L20" s="15">
        <f t="shared" si="2"/>
        <v>0.20843672456575682</v>
      </c>
      <c r="M20" s="14">
        <v>24</v>
      </c>
      <c r="N20" s="17">
        <f t="shared" si="3"/>
        <v>5.9553349875930521E-2</v>
      </c>
      <c r="O20" s="25">
        <v>403</v>
      </c>
      <c r="P20" s="23">
        <f t="shared" si="4"/>
        <v>0.99999999999999989</v>
      </c>
    </row>
    <row r="21" spans="1:16" x14ac:dyDescent="0.25">
      <c r="A21" s="16">
        <v>17</v>
      </c>
      <c r="B21" s="13" t="s">
        <v>5</v>
      </c>
      <c r="C21" s="4" t="s">
        <v>67</v>
      </c>
      <c r="D21" s="4" t="s">
        <v>68</v>
      </c>
      <c r="E21" s="3" t="s">
        <v>76</v>
      </c>
      <c r="F21" s="36" t="s">
        <v>21</v>
      </c>
      <c r="G21" s="40">
        <v>2023</v>
      </c>
      <c r="H21" s="15">
        <f t="shared" si="0"/>
        <v>0.6236128236744759</v>
      </c>
      <c r="I21" s="14">
        <v>152</v>
      </c>
      <c r="J21" s="15">
        <f t="shared" si="1"/>
        <v>4.6855733662145502E-2</v>
      </c>
      <c r="K21" s="14">
        <v>850</v>
      </c>
      <c r="L21" s="15">
        <f t="shared" si="2"/>
        <v>0.26202219482120837</v>
      </c>
      <c r="M21" s="14">
        <v>219</v>
      </c>
      <c r="N21" s="17">
        <f t="shared" si="3"/>
        <v>6.7509247842170161E-2</v>
      </c>
      <c r="O21" s="25">
        <v>3244</v>
      </c>
      <c r="P21" s="23">
        <f t="shared" si="4"/>
        <v>0.99999999999999989</v>
      </c>
    </row>
    <row r="22" spans="1:16" x14ac:dyDescent="0.25">
      <c r="A22" s="16">
        <v>18</v>
      </c>
      <c r="B22" s="13" t="s">
        <v>5</v>
      </c>
      <c r="C22" s="4" t="s">
        <v>67</v>
      </c>
      <c r="D22" s="4" t="s">
        <v>68</v>
      </c>
      <c r="E22" s="3" t="s">
        <v>78</v>
      </c>
      <c r="F22" s="36" t="s">
        <v>23</v>
      </c>
      <c r="G22" s="40">
        <v>2356</v>
      </c>
      <c r="H22" s="15">
        <f t="shared" si="0"/>
        <v>0.26024522257815091</v>
      </c>
      <c r="I22" s="14">
        <v>140</v>
      </c>
      <c r="J22" s="15">
        <f t="shared" si="1"/>
        <v>1.5464486910416436E-2</v>
      </c>
      <c r="K22" s="14">
        <v>6216</v>
      </c>
      <c r="L22" s="15">
        <f t="shared" si="2"/>
        <v>0.68662321882248978</v>
      </c>
      <c r="M22" s="14">
        <v>340</v>
      </c>
      <c r="N22" s="17">
        <f t="shared" si="3"/>
        <v>3.7556611068154201E-2</v>
      </c>
      <c r="O22" s="25">
        <v>9053</v>
      </c>
      <c r="P22" s="23">
        <f t="shared" si="4"/>
        <v>0.99988953937921132</v>
      </c>
    </row>
    <row r="23" spans="1:16" ht="15.75" thickBot="1" x14ac:dyDescent="0.3">
      <c r="A23" s="18">
        <v>19</v>
      </c>
      <c r="B23" s="19" t="s">
        <v>5</v>
      </c>
      <c r="C23" s="5" t="s">
        <v>79</v>
      </c>
      <c r="D23" s="6" t="s">
        <v>24</v>
      </c>
      <c r="E23" s="6" t="s">
        <v>80</v>
      </c>
      <c r="F23" s="37" t="s">
        <v>24</v>
      </c>
      <c r="G23" s="41">
        <v>103</v>
      </c>
      <c r="H23" s="21">
        <f t="shared" si="0"/>
        <v>0.88034188034188032</v>
      </c>
      <c r="I23" s="20">
        <v>3</v>
      </c>
      <c r="J23" s="21">
        <f t="shared" si="1"/>
        <v>2.564102564102564E-2</v>
      </c>
      <c r="K23" s="20">
        <v>2</v>
      </c>
      <c r="L23" s="21">
        <f t="shared" si="2"/>
        <v>1.7094017094017096E-2</v>
      </c>
      <c r="M23" s="20">
        <v>9</v>
      </c>
      <c r="N23" s="22">
        <f t="shared" si="3"/>
        <v>7.6923076923076927E-2</v>
      </c>
      <c r="O23" s="26">
        <v>117</v>
      </c>
      <c r="P23" s="24">
        <f t="shared" si="4"/>
        <v>1</v>
      </c>
    </row>
    <row r="24" spans="1:16" x14ac:dyDescent="0.25">
      <c r="A24" s="27">
        <v>20</v>
      </c>
      <c r="B24" s="28" t="s">
        <v>81</v>
      </c>
      <c r="C24" s="29" t="s">
        <v>59</v>
      </c>
      <c r="D24" s="29" t="s">
        <v>60</v>
      </c>
      <c r="E24" s="42" t="s">
        <v>72</v>
      </c>
      <c r="F24" s="35" t="s">
        <v>17</v>
      </c>
      <c r="G24" s="38">
        <v>972</v>
      </c>
      <c r="H24" s="31">
        <f t="shared" si="0"/>
        <v>0.67688022284122562</v>
      </c>
      <c r="I24" s="30">
        <v>230</v>
      </c>
      <c r="J24" s="31">
        <f t="shared" si="1"/>
        <v>0.16016713091922005</v>
      </c>
      <c r="K24" s="30">
        <v>149</v>
      </c>
      <c r="L24" s="31">
        <f t="shared" si="2"/>
        <v>0.10376044568245125</v>
      </c>
      <c r="M24" s="30">
        <v>84</v>
      </c>
      <c r="N24" s="39">
        <f t="shared" si="3"/>
        <v>5.8495821727019497E-2</v>
      </c>
      <c r="O24" s="32">
        <v>1436</v>
      </c>
      <c r="P24" s="33">
        <f t="shared" si="4"/>
        <v>0.99930362116991645</v>
      </c>
    </row>
    <row r="25" spans="1:16" x14ac:dyDescent="0.25">
      <c r="A25" s="16">
        <v>21</v>
      </c>
      <c r="B25" s="13" t="s">
        <v>81</v>
      </c>
      <c r="C25" s="3" t="s">
        <v>59</v>
      </c>
      <c r="D25" s="3" t="s">
        <v>60</v>
      </c>
      <c r="E25" s="4" t="s">
        <v>73</v>
      </c>
      <c r="F25" s="36" t="s">
        <v>18</v>
      </c>
      <c r="G25" s="40">
        <v>860</v>
      </c>
      <c r="H25" s="15">
        <f t="shared" si="0"/>
        <v>0.85572139303482586</v>
      </c>
      <c r="I25" s="14">
        <v>31</v>
      </c>
      <c r="J25" s="15">
        <f t="shared" si="1"/>
        <v>3.0845771144278607E-2</v>
      </c>
      <c r="K25" s="14">
        <v>58</v>
      </c>
      <c r="L25" s="15">
        <f t="shared" si="2"/>
        <v>5.7711442786069649E-2</v>
      </c>
      <c r="M25" s="14">
        <v>56</v>
      </c>
      <c r="N25" s="17">
        <f t="shared" si="3"/>
        <v>5.5721393034825872E-2</v>
      </c>
      <c r="O25" s="25">
        <v>1005</v>
      </c>
      <c r="P25" s="23">
        <f t="shared" si="4"/>
        <v>1</v>
      </c>
    </row>
    <row r="26" spans="1:16" x14ac:dyDescent="0.25">
      <c r="A26" s="16">
        <v>22</v>
      </c>
      <c r="B26" s="13" t="s">
        <v>81</v>
      </c>
      <c r="C26" s="3" t="s">
        <v>59</v>
      </c>
      <c r="D26" s="3" t="s">
        <v>60</v>
      </c>
      <c r="E26" s="4" t="s">
        <v>74</v>
      </c>
      <c r="F26" s="36" t="s">
        <v>19</v>
      </c>
      <c r="G26" s="40">
        <v>481</v>
      </c>
      <c r="H26" s="15">
        <f t="shared" si="0"/>
        <v>0.85435168738898759</v>
      </c>
      <c r="I26" s="14">
        <v>16</v>
      </c>
      <c r="J26" s="15">
        <f t="shared" si="1"/>
        <v>2.8419182948490232E-2</v>
      </c>
      <c r="K26" s="14">
        <v>16</v>
      </c>
      <c r="L26" s="15">
        <f t="shared" si="2"/>
        <v>2.8419182948490232E-2</v>
      </c>
      <c r="M26" s="14">
        <v>50</v>
      </c>
      <c r="N26" s="17">
        <f t="shared" si="3"/>
        <v>8.8809946714031973E-2</v>
      </c>
      <c r="O26" s="25">
        <v>563</v>
      </c>
      <c r="P26" s="23">
        <f t="shared" si="4"/>
        <v>1</v>
      </c>
    </row>
    <row r="27" spans="1:16" x14ac:dyDescent="0.25">
      <c r="A27" s="16">
        <v>23</v>
      </c>
      <c r="B27" s="13" t="s">
        <v>81</v>
      </c>
      <c r="C27" s="3" t="s">
        <v>59</v>
      </c>
      <c r="D27" s="3" t="s">
        <v>60</v>
      </c>
      <c r="E27" s="3" t="s">
        <v>61</v>
      </c>
      <c r="F27" s="36" t="s">
        <v>8</v>
      </c>
      <c r="G27" s="40">
        <v>428</v>
      </c>
      <c r="H27" s="15">
        <f t="shared" si="0"/>
        <v>0.76565295169946335</v>
      </c>
      <c r="I27" s="14">
        <v>44</v>
      </c>
      <c r="J27" s="15">
        <f t="shared" si="1"/>
        <v>7.8711985688729877E-2</v>
      </c>
      <c r="K27" s="14">
        <v>40</v>
      </c>
      <c r="L27" s="15">
        <f t="shared" si="2"/>
        <v>7.1556350626118065E-2</v>
      </c>
      <c r="M27" s="14">
        <v>47</v>
      </c>
      <c r="N27" s="17">
        <f t="shared" si="3"/>
        <v>8.4078711985688726E-2</v>
      </c>
      <c r="O27" s="25">
        <v>559</v>
      </c>
      <c r="P27" s="23">
        <f t="shared" si="4"/>
        <v>1</v>
      </c>
    </row>
    <row r="28" spans="1:16" x14ac:dyDescent="0.25">
      <c r="A28" s="16">
        <v>24</v>
      </c>
      <c r="B28" s="13" t="s">
        <v>81</v>
      </c>
      <c r="C28" s="3" t="s">
        <v>59</v>
      </c>
      <c r="D28" s="3" t="s">
        <v>60</v>
      </c>
      <c r="E28" s="4" t="s">
        <v>63</v>
      </c>
      <c r="F28" s="36" t="s">
        <v>10</v>
      </c>
      <c r="G28" s="40">
        <v>698</v>
      </c>
      <c r="H28" s="15">
        <f t="shared" si="0"/>
        <v>0.73319327731092432</v>
      </c>
      <c r="I28" s="14">
        <v>86</v>
      </c>
      <c r="J28" s="15">
        <f t="shared" si="1"/>
        <v>9.0336134453781511E-2</v>
      </c>
      <c r="K28" s="14">
        <v>110</v>
      </c>
      <c r="L28" s="15">
        <f t="shared" si="2"/>
        <v>0.11554621848739496</v>
      </c>
      <c r="M28" s="14">
        <v>59</v>
      </c>
      <c r="N28" s="17">
        <f t="shared" si="3"/>
        <v>6.1974789915966388E-2</v>
      </c>
      <c r="O28" s="25">
        <v>952</v>
      </c>
      <c r="P28" s="23">
        <f t="shared" si="4"/>
        <v>1.0010504201680672</v>
      </c>
    </row>
    <row r="29" spans="1:16" x14ac:dyDescent="0.25">
      <c r="A29" s="16">
        <v>25</v>
      </c>
      <c r="B29" s="13" t="s">
        <v>81</v>
      </c>
      <c r="C29" s="3" t="s">
        <v>53</v>
      </c>
      <c r="D29" s="3" t="s">
        <v>54</v>
      </c>
      <c r="E29" s="3" t="s">
        <v>55</v>
      </c>
      <c r="F29" s="36" t="s">
        <v>6</v>
      </c>
      <c r="G29" s="40">
        <v>425</v>
      </c>
      <c r="H29" s="15">
        <f t="shared" si="0"/>
        <v>0.75757575757575757</v>
      </c>
      <c r="I29" s="14">
        <v>46</v>
      </c>
      <c r="J29" s="15">
        <f t="shared" si="1"/>
        <v>8.1996434937611412E-2</v>
      </c>
      <c r="K29" s="14">
        <v>26</v>
      </c>
      <c r="L29" s="15">
        <f t="shared" si="2"/>
        <v>4.6345811051693407E-2</v>
      </c>
      <c r="M29" s="14">
        <v>65</v>
      </c>
      <c r="N29" s="17">
        <f t="shared" si="3"/>
        <v>0.11586452762923351</v>
      </c>
      <c r="O29" s="25">
        <v>561</v>
      </c>
      <c r="P29" s="23">
        <f t="shared" si="4"/>
        <v>1.0017825311942961</v>
      </c>
    </row>
    <row r="30" spans="1:16" x14ac:dyDescent="0.25">
      <c r="A30" s="16">
        <v>26</v>
      </c>
      <c r="B30" s="13" t="s">
        <v>81</v>
      </c>
      <c r="C30" s="3" t="s">
        <v>56</v>
      </c>
      <c r="D30" s="3" t="s">
        <v>57</v>
      </c>
      <c r="E30" s="3" t="s">
        <v>58</v>
      </c>
      <c r="F30" s="36" t="s">
        <v>7</v>
      </c>
      <c r="G30" s="40">
        <v>520</v>
      </c>
      <c r="H30" s="15">
        <f t="shared" si="0"/>
        <v>0.80246913580246915</v>
      </c>
      <c r="I30" s="14">
        <v>22</v>
      </c>
      <c r="J30" s="15">
        <f t="shared" si="1"/>
        <v>3.3950617283950615E-2</v>
      </c>
      <c r="K30" s="14">
        <v>36</v>
      </c>
      <c r="L30" s="15">
        <f t="shared" si="2"/>
        <v>5.5555555555555552E-2</v>
      </c>
      <c r="M30" s="14">
        <v>70</v>
      </c>
      <c r="N30" s="17">
        <f t="shared" si="3"/>
        <v>0.10802469135802469</v>
      </c>
      <c r="O30" s="25">
        <v>648</v>
      </c>
      <c r="P30" s="23">
        <f t="shared" si="4"/>
        <v>1</v>
      </c>
    </row>
    <row r="31" spans="1:16" x14ac:dyDescent="0.25">
      <c r="A31" s="16">
        <v>27</v>
      </c>
      <c r="B31" s="13" t="s">
        <v>81</v>
      </c>
      <c r="C31" s="3" t="s">
        <v>56</v>
      </c>
      <c r="D31" s="3" t="s">
        <v>57</v>
      </c>
      <c r="E31" s="3" t="s">
        <v>62</v>
      </c>
      <c r="F31" s="36" t="s">
        <v>9</v>
      </c>
      <c r="G31" s="40">
        <v>273</v>
      </c>
      <c r="H31" s="15">
        <f t="shared" si="0"/>
        <v>0.75623268698060941</v>
      </c>
      <c r="I31" s="14">
        <v>34</v>
      </c>
      <c r="J31" s="15">
        <f t="shared" si="1"/>
        <v>9.4182825484764546E-2</v>
      </c>
      <c r="K31" s="14">
        <v>25</v>
      </c>
      <c r="L31" s="15">
        <f t="shared" si="2"/>
        <v>6.9252077562326875E-2</v>
      </c>
      <c r="M31" s="14">
        <v>29</v>
      </c>
      <c r="N31" s="17">
        <f t="shared" si="3"/>
        <v>8.0332409972299165E-2</v>
      </c>
      <c r="O31" s="25">
        <v>361</v>
      </c>
      <c r="P31" s="23">
        <f t="shared" si="4"/>
        <v>1</v>
      </c>
    </row>
    <row r="32" spans="1:16" x14ac:dyDescent="0.25">
      <c r="A32" s="16">
        <v>28</v>
      </c>
      <c r="B32" s="13" t="s">
        <v>81</v>
      </c>
      <c r="C32" s="3" t="s">
        <v>56</v>
      </c>
      <c r="D32" s="3" t="s">
        <v>57</v>
      </c>
      <c r="E32" s="3" t="s">
        <v>64</v>
      </c>
      <c r="F32" s="36" t="s">
        <v>11</v>
      </c>
      <c r="G32" s="40">
        <v>306</v>
      </c>
      <c r="H32" s="15">
        <f t="shared" si="0"/>
        <v>0.83378746594005448</v>
      </c>
      <c r="I32" s="14">
        <v>18</v>
      </c>
      <c r="J32" s="15">
        <f t="shared" si="1"/>
        <v>4.9046321525885561E-2</v>
      </c>
      <c r="K32" s="14">
        <v>14</v>
      </c>
      <c r="L32" s="15">
        <f t="shared" si="2"/>
        <v>3.8147138964577658E-2</v>
      </c>
      <c r="M32" s="14">
        <v>28</v>
      </c>
      <c r="N32" s="17">
        <f t="shared" si="3"/>
        <v>7.6294277929155316E-2</v>
      </c>
      <c r="O32" s="25">
        <v>367</v>
      </c>
      <c r="P32" s="23">
        <f t="shared" si="4"/>
        <v>0.99727520435967298</v>
      </c>
    </row>
    <row r="33" spans="1:16" x14ac:dyDescent="0.25">
      <c r="A33" s="16">
        <v>29</v>
      </c>
      <c r="B33" s="13" t="s">
        <v>81</v>
      </c>
      <c r="C33" s="3" t="s">
        <v>56</v>
      </c>
      <c r="D33" s="3" t="s">
        <v>57</v>
      </c>
      <c r="E33" s="3" t="s">
        <v>65</v>
      </c>
      <c r="F33" s="36" t="s">
        <v>12</v>
      </c>
      <c r="G33" s="40">
        <v>288</v>
      </c>
      <c r="H33" s="15">
        <f t="shared" si="0"/>
        <v>0.81126760563380285</v>
      </c>
      <c r="I33" s="14">
        <v>31</v>
      </c>
      <c r="J33" s="15">
        <f t="shared" si="1"/>
        <v>8.7323943661971826E-2</v>
      </c>
      <c r="K33" s="14">
        <v>18</v>
      </c>
      <c r="L33" s="15">
        <f t="shared" si="2"/>
        <v>5.0704225352112678E-2</v>
      </c>
      <c r="M33" s="14">
        <v>18</v>
      </c>
      <c r="N33" s="17">
        <f t="shared" si="3"/>
        <v>5.0704225352112678E-2</v>
      </c>
      <c r="O33" s="25">
        <v>355</v>
      </c>
      <c r="P33" s="23">
        <f t="shared" si="4"/>
        <v>1</v>
      </c>
    </row>
    <row r="34" spans="1:16" x14ac:dyDescent="0.25">
      <c r="A34" s="16">
        <v>30</v>
      </c>
      <c r="B34" s="13" t="s">
        <v>81</v>
      </c>
      <c r="C34" s="3" t="s">
        <v>56</v>
      </c>
      <c r="D34" s="3" t="s">
        <v>57</v>
      </c>
      <c r="E34" s="3" t="s">
        <v>66</v>
      </c>
      <c r="F34" s="36" t="s">
        <v>13</v>
      </c>
      <c r="G34" s="40">
        <v>320</v>
      </c>
      <c r="H34" s="15">
        <f t="shared" si="0"/>
        <v>0.77481840193704599</v>
      </c>
      <c r="I34" s="14">
        <v>57</v>
      </c>
      <c r="J34" s="15">
        <f t="shared" si="1"/>
        <v>0.13801452784503632</v>
      </c>
      <c r="K34" s="14">
        <v>13</v>
      </c>
      <c r="L34" s="15">
        <f t="shared" si="2"/>
        <v>3.1476997578692496E-2</v>
      </c>
      <c r="M34" s="14">
        <v>23</v>
      </c>
      <c r="N34" s="17">
        <f t="shared" si="3"/>
        <v>5.569007263922518E-2</v>
      </c>
      <c r="O34" s="25">
        <v>413</v>
      </c>
      <c r="P34" s="23">
        <f t="shared" si="4"/>
        <v>1</v>
      </c>
    </row>
    <row r="35" spans="1:16" x14ac:dyDescent="0.25">
      <c r="A35" s="16">
        <v>31</v>
      </c>
      <c r="B35" s="13" t="s">
        <v>81</v>
      </c>
      <c r="C35" s="4" t="s">
        <v>67</v>
      </c>
      <c r="D35" s="4" t="s">
        <v>68</v>
      </c>
      <c r="E35" s="3" t="s">
        <v>69</v>
      </c>
      <c r="F35" s="36" t="s">
        <v>14</v>
      </c>
      <c r="G35" s="40">
        <v>957</v>
      </c>
      <c r="H35" s="15">
        <f t="shared" si="0"/>
        <v>0.7680577849117175</v>
      </c>
      <c r="I35" s="14">
        <v>146</v>
      </c>
      <c r="J35" s="15">
        <f t="shared" si="1"/>
        <v>0.11717495987158909</v>
      </c>
      <c r="K35" s="14">
        <v>70</v>
      </c>
      <c r="L35" s="15">
        <f t="shared" si="2"/>
        <v>5.6179775280898875E-2</v>
      </c>
      <c r="M35" s="14">
        <v>73</v>
      </c>
      <c r="N35" s="17">
        <f t="shared" si="3"/>
        <v>5.8587479935794544E-2</v>
      </c>
      <c r="O35" s="25">
        <v>1246</v>
      </c>
      <c r="P35" s="23">
        <f t="shared" si="4"/>
        <v>1</v>
      </c>
    </row>
    <row r="36" spans="1:16" x14ac:dyDescent="0.25">
      <c r="A36" s="16">
        <v>32</v>
      </c>
      <c r="B36" s="13" t="s">
        <v>81</v>
      </c>
      <c r="C36" s="4" t="s">
        <v>67</v>
      </c>
      <c r="D36" s="4" t="s">
        <v>68</v>
      </c>
      <c r="E36" s="3" t="s">
        <v>70</v>
      </c>
      <c r="F36" s="36" t="s">
        <v>15</v>
      </c>
      <c r="G36" s="40">
        <v>942</v>
      </c>
      <c r="H36" s="15">
        <f t="shared" si="0"/>
        <v>0.67721063982746221</v>
      </c>
      <c r="I36" s="14">
        <v>236</v>
      </c>
      <c r="J36" s="15">
        <f t="shared" si="1"/>
        <v>0.16966211358734723</v>
      </c>
      <c r="K36" s="14">
        <v>138</v>
      </c>
      <c r="L36" s="15">
        <f t="shared" si="2"/>
        <v>9.9209202012940326E-2</v>
      </c>
      <c r="M36" s="14">
        <v>75</v>
      </c>
      <c r="N36" s="17">
        <f t="shared" si="3"/>
        <v>5.3918044572250183E-2</v>
      </c>
      <c r="O36" s="25">
        <v>1391</v>
      </c>
      <c r="P36" s="23">
        <f t="shared" si="4"/>
        <v>1</v>
      </c>
    </row>
    <row r="37" spans="1:16" x14ac:dyDescent="0.25">
      <c r="A37" s="16">
        <v>33</v>
      </c>
      <c r="B37" s="13" t="s">
        <v>81</v>
      </c>
      <c r="C37" s="4" t="s">
        <v>67</v>
      </c>
      <c r="D37" s="4" t="s">
        <v>68</v>
      </c>
      <c r="E37" s="3" t="s">
        <v>71</v>
      </c>
      <c r="F37" s="36" t="s">
        <v>16</v>
      </c>
      <c r="G37" s="40">
        <v>865</v>
      </c>
      <c r="H37" s="15">
        <f t="shared" si="0"/>
        <v>0.53927680798004984</v>
      </c>
      <c r="I37" s="14">
        <v>324</v>
      </c>
      <c r="J37" s="15">
        <f t="shared" si="1"/>
        <v>0.20199501246882792</v>
      </c>
      <c r="K37" s="14">
        <v>329</v>
      </c>
      <c r="L37" s="15">
        <f t="shared" si="2"/>
        <v>0.20511221945137156</v>
      </c>
      <c r="M37" s="14">
        <v>85</v>
      </c>
      <c r="N37" s="17">
        <f t="shared" si="3"/>
        <v>5.2992518703241898E-2</v>
      </c>
      <c r="O37" s="25">
        <v>1604</v>
      </c>
      <c r="P37" s="23">
        <f t="shared" si="4"/>
        <v>0.99937655860349128</v>
      </c>
    </row>
    <row r="38" spans="1:16" x14ac:dyDescent="0.25">
      <c r="A38" s="16">
        <v>34</v>
      </c>
      <c r="B38" s="13" t="s">
        <v>81</v>
      </c>
      <c r="C38" s="4" t="s">
        <v>67</v>
      </c>
      <c r="D38" s="4" t="s">
        <v>68</v>
      </c>
      <c r="E38" s="3" t="s">
        <v>77</v>
      </c>
      <c r="F38" s="36" t="s">
        <v>22</v>
      </c>
      <c r="G38" s="40">
        <v>757</v>
      </c>
      <c r="H38" s="15">
        <f t="shared" si="0"/>
        <v>0.39161924469736159</v>
      </c>
      <c r="I38" s="14">
        <v>225</v>
      </c>
      <c r="J38" s="15">
        <f t="shared" si="1"/>
        <v>0.11639937920331092</v>
      </c>
      <c r="K38" s="14">
        <v>899</v>
      </c>
      <c r="L38" s="15">
        <f t="shared" si="2"/>
        <v>0.46508018623900671</v>
      </c>
      <c r="M38" s="14">
        <v>52</v>
      </c>
      <c r="N38" s="17">
        <f t="shared" si="3"/>
        <v>2.6901189860320744E-2</v>
      </c>
      <c r="O38" s="25">
        <v>1933</v>
      </c>
      <c r="P38" s="23">
        <f t="shared" si="4"/>
        <v>1</v>
      </c>
    </row>
    <row r="39" spans="1:16" x14ac:dyDescent="0.25">
      <c r="A39" s="16">
        <v>35</v>
      </c>
      <c r="B39" s="13" t="s">
        <v>81</v>
      </c>
      <c r="C39" s="4" t="s">
        <v>67</v>
      </c>
      <c r="D39" s="4" t="s">
        <v>68</v>
      </c>
      <c r="E39" s="3" t="s">
        <v>75</v>
      </c>
      <c r="F39" s="36" t="s">
        <v>20</v>
      </c>
      <c r="G39" s="40">
        <v>301</v>
      </c>
      <c r="H39" s="15">
        <f t="shared" si="0"/>
        <v>0.74320987654320991</v>
      </c>
      <c r="I39" s="14">
        <v>4</v>
      </c>
      <c r="J39" s="15">
        <f t="shared" si="1"/>
        <v>9.876543209876543E-3</v>
      </c>
      <c r="K39" s="14">
        <v>64</v>
      </c>
      <c r="L39" s="15">
        <f t="shared" si="2"/>
        <v>0.15802469135802469</v>
      </c>
      <c r="M39" s="14">
        <v>35</v>
      </c>
      <c r="N39" s="17">
        <f t="shared" si="3"/>
        <v>8.6419753086419748E-2</v>
      </c>
      <c r="O39" s="25">
        <v>405</v>
      </c>
      <c r="P39" s="23">
        <f t="shared" si="4"/>
        <v>0.9975308641975309</v>
      </c>
    </row>
    <row r="40" spans="1:16" x14ac:dyDescent="0.25">
      <c r="A40" s="16">
        <v>36</v>
      </c>
      <c r="B40" s="13" t="s">
        <v>81</v>
      </c>
      <c r="C40" s="4" t="s">
        <v>67</v>
      </c>
      <c r="D40" s="4" t="s">
        <v>68</v>
      </c>
      <c r="E40" s="3" t="s">
        <v>76</v>
      </c>
      <c r="F40" s="36" t="s">
        <v>21</v>
      </c>
      <c r="G40" s="40">
        <v>1984</v>
      </c>
      <c r="H40" s="15">
        <f t="shared" si="0"/>
        <v>0.61234567901234571</v>
      </c>
      <c r="I40" s="14">
        <v>137</v>
      </c>
      <c r="J40" s="15">
        <f t="shared" si="1"/>
        <v>4.2283950617283954E-2</v>
      </c>
      <c r="K40" s="14">
        <v>856</v>
      </c>
      <c r="L40" s="15">
        <f t="shared" si="2"/>
        <v>0.26419753086419751</v>
      </c>
      <c r="M40" s="14">
        <v>263</v>
      </c>
      <c r="N40" s="17">
        <f t="shared" si="3"/>
        <v>8.1172839506172836E-2</v>
      </c>
      <c r="O40" s="25">
        <v>3240</v>
      </c>
      <c r="P40" s="23">
        <f t="shared" si="4"/>
        <v>1</v>
      </c>
    </row>
    <row r="41" spans="1:16" x14ac:dyDescent="0.25">
      <c r="A41" s="16">
        <v>37</v>
      </c>
      <c r="B41" s="13" t="s">
        <v>81</v>
      </c>
      <c r="C41" s="4" t="s">
        <v>67</v>
      </c>
      <c r="D41" s="4" t="s">
        <v>68</v>
      </c>
      <c r="E41" s="3" t="s">
        <v>78</v>
      </c>
      <c r="F41" s="36" t="s">
        <v>23</v>
      </c>
      <c r="G41" s="40">
        <v>2209</v>
      </c>
      <c r="H41" s="15">
        <f t="shared" si="0"/>
        <v>0.2431748128577719</v>
      </c>
      <c r="I41" s="14">
        <v>183</v>
      </c>
      <c r="J41" s="15">
        <f t="shared" si="1"/>
        <v>2.0145310435931308E-2</v>
      </c>
      <c r="K41" s="14">
        <v>6331</v>
      </c>
      <c r="L41" s="15">
        <f t="shared" si="2"/>
        <v>0.6969396741523558</v>
      </c>
      <c r="M41" s="14">
        <v>361</v>
      </c>
      <c r="N41" s="17">
        <f t="shared" si="3"/>
        <v>3.9740202553940993E-2</v>
      </c>
      <c r="O41" s="25">
        <v>9084</v>
      </c>
      <c r="P41" s="23">
        <f t="shared" si="4"/>
        <v>0.99999999999999989</v>
      </c>
    </row>
    <row r="42" spans="1:16" ht="15.75" thickBot="1" x14ac:dyDescent="0.3">
      <c r="A42" s="18">
        <v>38</v>
      </c>
      <c r="B42" s="19" t="s">
        <v>81</v>
      </c>
      <c r="C42" s="5" t="s">
        <v>79</v>
      </c>
      <c r="D42" s="6" t="s">
        <v>24</v>
      </c>
      <c r="E42" s="6" t="s">
        <v>80</v>
      </c>
      <c r="F42" s="37" t="s">
        <v>24</v>
      </c>
      <c r="G42" s="41">
        <v>103</v>
      </c>
      <c r="H42" s="21">
        <f t="shared" si="0"/>
        <v>0.88034188034188032</v>
      </c>
      <c r="I42" s="20">
        <v>3</v>
      </c>
      <c r="J42" s="21">
        <f t="shared" si="1"/>
        <v>2.564102564102564E-2</v>
      </c>
      <c r="K42" s="20">
        <v>2</v>
      </c>
      <c r="L42" s="21">
        <f t="shared" si="2"/>
        <v>1.7094017094017096E-2</v>
      </c>
      <c r="M42" s="20">
        <v>9</v>
      </c>
      <c r="N42" s="22">
        <f t="shared" si="3"/>
        <v>7.6923076923076927E-2</v>
      </c>
      <c r="O42" s="26">
        <v>117</v>
      </c>
      <c r="P42" s="24">
        <f t="shared" si="4"/>
        <v>1</v>
      </c>
    </row>
    <row r="44" spans="1:16" x14ac:dyDescent="0.25">
      <c r="B44" t="s">
        <v>25</v>
      </c>
    </row>
    <row r="45" spans="1:16" x14ac:dyDescent="0.25">
      <c r="B45" t="s">
        <v>26</v>
      </c>
    </row>
    <row r="46" spans="1:16" ht="240" x14ac:dyDescent="0.25">
      <c r="B46" s="2" t="s">
        <v>27</v>
      </c>
      <c r="C46" s="2"/>
      <c r="D46" s="2"/>
      <c r="E46" s="2"/>
    </row>
    <row r="48" spans="1:16" x14ac:dyDescent="0.25">
      <c r="B48" t="s">
        <v>28</v>
      </c>
    </row>
    <row r="49" spans="2:2" x14ac:dyDescent="0.25">
      <c r="B49" t="s">
        <v>29</v>
      </c>
    </row>
    <row r="50" spans="2:2" x14ac:dyDescent="0.25">
      <c r="B50" t="s">
        <v>30</v>
      </c>
    </row>
    <row r="52" spans="2:2" x14ac:dyDescent="0.25">
      <c r="B52" t="s">
        <v>28</v>
      </c>
    </row>
    <row r="53" spans="2:2" x14ac:dyDescent="0.25">
      <c r="B53" t="s">
        <v>31</v>
      </c>
    </row>
    <row r="54" spans="2:2" x14ac:dyDescent="0.25">
      <c r="B54" t="s">
        <v>32</v>
      </c>
    </row>
    <row r="56" spans="2:2" x14ac:dyDescent="0.25">
      <c r="B56" t="s">
        <v>28</v>
      </c>
    </row>
    <row r="57" spans="2:2" x14ac:dyDescent="0.25">
      <c r="B57" t="s">
        <v>33</v>
      </c>
    </row>
    <row r="58" spans="2:2" x14ac:dyDescent="0.25">
      <c r="B58" t="s">
        <v>34</v>
      </c>
    </row>
    <row r="60" spans="2:2" x14ac:dyDescent="0.25">
      <c r="B60" t="s">
        <v>28</v>
      </c>
    </row>
    <row r="61" spans="2:2" x14ac:dyDescent="0.25">
      <c r="B61" t="s">
        <v>35</v>
      </c>
    </row>
    <row r="62" spans="2:2" x14ac:dyDescent="0.25">
      <c r="B62" t="s">
        <v>36</v>
      </c>
    </row>
    <row r="65" spans="2:3" x14ac:dyDescent="0.25">
      <c r="B65" t="s">
        <v>37</v>
      </c>
      <c r="C65" t="s">
        <v>38</v>
      </c>
    </row>
    <row r="67" spans="2:3" x14ac:dyDescent="0.25">
      <c r="B67" t="s">
        <v>39</v>
      </c>
      <c r="C67" t="s">
        <v>40</v>
      </c>
    </row>
    <row r="69" spans="2:3" x14ac:dyDescent="0.25">
      <c r="B69" t="s">
        <v>41</v>
      </c>
      <c r="C69" t="s">
        <v>42</v>
      </c>
    </row>
    <row r="71" spans="2:3" x14ac:dyDescent="0.25">
      <c r="B71" t="s">
        <v>43</v>
      </c>
    </row>
    <row r="73" spans="2:3" x14ac:dyDescent="0.25">
      <c r="B73" t="s">
        <v>44</v>
      </c>
      <c r="C73" t="s">
        <v>45</v>
      </c>
    </row>
    <row r="81" spans="2:3" x14ac:dyDescent="0.25">
      <c r="B81" t="s">
        <v>46</v>
      </c>
      <c r="C81" t="s">
        <v>47</v>
      </c>
    </row>
    <row r="83" spans="2:3" x14ac:dyDescent="0.25">
      <c r="B83" t="s">
        <v>48</v>
      </c>
      <c r="C83" t="s">
        <v>49</v>
      </c>
    </row>
    <row r="86" spans="2:3" x14ac:dyDescent="0.25">
      <c r="B86" t="s">
        <v>87</v>
      </c>
    </row>
    <row r="87" spans="2:3" x14ac:dyDescent="0.25">
      <c r="B87" t="s">
        <v>88</v>
      </c>
    </row>
    <row r="88" spans="2:3" x14ac:dyDescent="0.25">
      <c r="B88" t="s">
        <v>89</v>
      </c>
    </row>
    <row r="89" spans="2:3" x14ac:dyDescent="0.25">
      <c r="B89" t="s">
        <v>90</v>
      </c>
    </row>
    <row r="91" spans="2:3" x14ac:dyDescent="0.25">
      <c r="B91" t="s">
        <v>91</v>
      </c>
    </row>
  </sheetData>
  <autoFilter ref="A4:P42">
    <sortState ref="A24:P42">
      <sortCondition ref="E4:E42"/>
    </sortState>
  </autoFilter>
  <mergeCells count="7">
    <mergeCell ref="O3:P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2019-01-28T16:05:07Z</dcterms:created>
  <dcterms:modified xsi:type="dcterms:W3CDTF">2019-02-05T16:56:50Z</dcterms:modified>
</cp:coreProperties>
</file>