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GrowStock\"/>
    </mc:Choice>
  </mc:AlternateContent>
  <bookViews>
    <workbookView xWindow="0" yWindow="0" windowWidth="28800" windowHeight="11400"/>
  </bookViews>
  <sheets>
    <sheet name="Cycle-I" sheetId="1" r:id="rId1"/>
  </sheets>
  <calcPr calcId="162913" iterateDelta="1E-4"/>
</workbook>
</file>

<file path=xl/calcChain.xml><?xml version="1.0" encoding="utf-8"?>
<calcChain xmlns="http://schemas.openxmlformats.org/spreadsheetml/2006/main">
  <c r="G24" i="1" l="1"/>
  <c r="E24" i="1"/>
  <c r="C24" i="1"/>
  <c r="J24" i="1" s="1"/>
  <c r="J22" i="1"/>
  <c r="H22" i="1"/>
  <c r="F22" i="1"/>
  <c r="D22" i="1"/>
  <c r="J20" i="1" l="1"/>
  <c r="J18" i="1"/>
  <c r="J16" i="1"/>
  <c r="J14" i="1"/>
  <c r="J12" i="1"/>
  <c r="J10" i="1"/>
  <c r="J8" i="1"/>
  <c r="J6" i="1"/>
  <c r="J4" i="1"/>
  <c r="H20" i="1"/>
  <c r="H18" i="1"/>
  <c r="H16" i="1"/>
  <c r="H14" i="1"/>
  <c r="H12" i="1"/>
  <c r="H10" i="1"/>
  <c r="H8" i="1"/>
  <c r="H6" i="1"/>
  <c r="H4" i="1"/>
  <c r="F20" i="1"/>
  <c r="F18" i="1"/>
  <c r="F16" i="1"/>
  <c r="F14" i="1"/>
  <c r="F12" i="1"/>
  <c r="F10" i="1"/>
  <c r="F8" i="1"/>
  <c r="F6" i="1"/>
  <c r="F4" i="1"/>
  <c r="D20" i="1"/>
  <c r="D18" i="1"/>
  <c r="D16" i="1"/>
  <c r="D14" i="1"/>
  <c r="D12" i="1"/>
  <c r="D10" i="1"/>
  <c r="D8" i="1"/>
  <c r="D6" i="1"/>
  <c r="D4" i="1"/>
</calcChain>
</file>

<file path=xl/sharedStrings.xml><?xml version="1.0" encoding="utf-8"?>
<sst xmlns="http://schemas.openxmlformats.org/spreadsheetml/2006/main" count="57" uniqueCount="38">
  <si>
    <t>Transilvania</t>
  </si>
  <si>
    <t>Tara Romaneasca</t>
  </si>
  <si>
    <t>Moldova</t>
  </si>
  <si>
    <t>Total</t>
  </si>
  <si>
    <t>n.e.</t>
  </si>
  <si>
    <t>Unit of measurements</t>
  </si>
  <si>
    <t>Region</t>
  </si>
  <si>
    <t>Natural seeding</t>
  </si>
  <si>
    <t>Planting saplings</t>
  </si>
  <si>
    <t>Artificial seeding</t>
  </si>
  <si>
    <t>Undefined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</si>
  <si>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</si>
  <si>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Drajon (?)</t>
  </si>
  <si>
    <t>Butas, puiet plantat (?)</t>
  </si>
  <si>
    <t>Sada (?)</t>
  </si>
  <si>
    <t>Lastar sulinar (?)</t>
  </si>
  <si>
    <t>(1) ±     sampling error (%)</t>
  </si>
  <si>
    <t>Sums controlled by JRC 08-2018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</si>
  <si>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</si>
  <si>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</si>
  <si>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</si>
  <si>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</si>
  <si>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Regeneration Method</t>
  </si>
  <si>
    <t>(2) n.e.     not possible to estimate</t>
  </si>
  <si>
    <t>Total in %</t>
  </si>
  <si>
    <t>Transilvania,
proportion of class figures in %</t>
  </si>
  <si>
    <t>Tara Romaneasca,
proportion of class figures in %</t>
  </si>
  <si>
    <t>Moldova,
proportion of class figures in %</t>
  </si>
  <si>
    <t>NFI Romania 2008-2012: 2.3.Growing Stock volume in relation to regeneration method, by region</t>
  </si>
  <si>
    <r>
      <t>m</t>
    </r>
    <r>
      <rPr>
        <vertAlign val="superscript"/>
        <sz val="11"/>
        <rFont val="Calibri"/>
      </rPr>
      <t>3</t>
    </r>
  </si>
  <si>
    <t>n.e.(2)</t>
  </si>
  <si>
    <t>Sprout, Shoot</t>
  </si>
  <si>
    <t>Value adding steps:</t>
  </si>
  <si>
    <t>Table formatted</t>
  </si>
  <si>
    <t>Table translated (translation might be wrong)</t>
  </si>
  <si>
    <t>Percentage values added</t>
  </si>
  <si>
    <t>Totals checked</t>
  </si>
  <si>
    <t>%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</si>
</sst>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vertAlign val="superscript"/>
      <sz val="11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0" fillId="0" borderId="0" applyNumberFormat="0" applyBorder="0" applyAlignment="0"/>
  </cellStyleXfs>
  <cellXfs count="3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/>
    <xf numFmtId="0" fontId="0" fillId="0" borderId="0" xfId="0"/>
    <xf numFmtId="0" fontId="0" fillId="0" borderId="0" xfId="0"/>
    <xf numFmtId="165" fontId="4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164" fontId="0" fillId="0" borderId="0" xfId="0" applyNumberFormat="1"/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4" fillId="0" borderId="1" xfId="1" applyNumberFormat="1" applyFont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5" fillId="3" borderId="1" xfId="1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0" fontId="1" fillId="3" borderId="1" xfId="0" applyFont="1" applyFill="1" applyBorder="1" applyAlignment="1">
      <alignment horizontal="center" vertical="center" wrapText="1"/>
    </xf>
    <xf numFmtId="0" fontId="10" fillId="0" borderId="0" xfId="2" applyFill="1" applyProtection="1"/>
    <xf numFmtId="164" fontId="1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5" customWidth="1"/>
    <col min="5" max="5" width="16.85546875" customWidth="1"/>
    <col min="6" max="6" width="16.85546875" style="18" customWidth="1"/>
    <col min="7" max="7" width="16.85546875" customWidth="1"/>
    <col min="8" max="8" width="16.85546875" style="18" customWidth="1"/>
    <col min="9" max="9" width="16.85546875" customWidth="1"/>
    <col min="10" max="10" width="16.85546875" style="18" customWidth="1"/>
    <col min="11" max="11" width="10.7109375" bestFit="1" customWidth="1"/>
  </cols>
  <sheetData>
    <row r="1" spans="1:12" ht="22.15" customHeight="1" x14ac:dyDescent="0.25">
      <c r="A1" s="24" t="s">
        <v>28</v>
      </c>
      <c r="B1" s="24"/>
      <c r="C1" s="24"/>
      <c r="D1" s="24"/>
      <c r="E1" s="24"/>
      <c r="F1" s="24"/>
      <c r="G1" s="24"/>
      <c r="H1" s="24"/>
      <c r="I1" s="24"/>
      <c r="J1" s="24"/>
    </row>
    <row r="2" spans="1:12" ht="22.15" customHeight="1" x14ac:dyDescent="0.25">
      <c r="A2" s="28" t="s">
        <v>22</v>
      </c>
      <c r="B2" s="29" t="s">
        <v>5</v>
      </c>
      <c r="C2" s="25" t="s">
        <v>6</v>
      </c>
      <c r="D2" s="26"/>
      <c r="E2" s="26"/>
      <c r="F2" s="26"/>
      <c r="G2" s="26"/>
      <c r="H2" s="27"/>
      <c r="I2" s="29" t="s">
        <v>3</v>
      </c>
      <c r="J2" s="23" t="s">
        <v>24</v>
      </c>
    </row>
    <row r="3" spans="1:12" ht="45" x14ac:dyDescent="0.25">
      <c r="A3" s="28"/>
      <c r="B3" s="30"/>
      <c r="C3" s="12" t="s">
        <v>0</v>
      </c>
      <c r="D3" s="13" t="s">
        <v>25</v>
      </c>
      <c r="E3" s="12" t="s">
        <v>1</v>
      </c>
      <c r="F3" s="13" t="s">
        <v>26</v>
      </c>
      <c r="G3" s="12" t="s">
        <v>2</v>
      </c>
      <c r="H3" s="13" t="s">
        <v>27</v>
      </c>
      <c r="I3" s="29"/>
      <c r="J3" s="23"/>
    </row>
    <row r="4" spans="1:12" ht="17.25" x14ac:dyDescent="0.25">
      <c r="A4" s="31" t="s">
        <v>7</v>
      </c>
      <c r="B4" s="1" t="s">
        <v>29</v>
      </c>
      <c r="C4" s="8">
        <v>915168064.91900003</v>
      </c>
      <c r="D4" s="14">
        <f>C4/C22</f>
        <v>0.76597769445459307</v>
      </c>
      <c r="E4" s="8">
        <v>384128576.00800002</v>
      </c>
      <c r="F4" s="14">
        <f>E4/E22</f>
        <v>0.77262945109294423</v>
      </c>
      <c r="G4" s="8">
        <v>409748275.51999998</v>
      </c>
      <c r="H4" s="14">
        <f>G4/G22</f>
        <v>0.77361821519262186</v>
      </c>
      <c r="I4" s="9">
        <v>1709044916.447</v>
      </c>
      <c r="J4" s="16">
        <f>I4/I22</f>
        <v>0.76928787376419783</v>
      </c>
      <c r="K4" s="11"/>
      <c r="L4" s="11"/>
    </row>
    <row r="5" spans="1:12" ht="17.25" x14ac:dyDescent="0.25">
      <c r="A5" s="31"/>
      <c r="B5" s="1" t="s">
        <v>11</v>
      </c>
      <c r="C5" s="6">
        <v>4.1529999999999996</v>
      </c>
      <c r="D5" s="15"/>
      <c r="E5" s="6">
        <v>5.8319999999999999</v>
      </c>
      <c r="F5" s="15"/>
      <c r="G5" s="6">
        <v>6.5229999999999997</v>
      </c>
      <c r="H5" s="15"/>
      <c r="I5" s="7">
        <v>3.0179999999999998</v>
      </c>
      <c r="J5" s="17"/>
      <c r="K5" s="11"/>
      <c r="L5" s="11"/>
    </row>
    <row r="6" spans="1:12" ht="17.25" x14ac:dyDescent="0.25">
      <c r="A6" s="31" t="s">
        <v>9</v>
      </c>
      <c r="B6" s="1" t="s">
        <v>29</v>
      </c>
      <c r="C6" s="8">
        <v>4681614.4029999999</v>
      </c>
      <c r="D6" s="14">
        <f>C6/C22</f>
        <v>3.9184192982659946E-3</v>
      </c>
      <c r="E6" s="8">
        <v>1149428.8149999999</v>
      </c>
      <c r="F6" s="14">
        <f>E6/E22</f>
        <v>2.3119408705104191E-3</v>
      </c>
      <c r="G6" s="8">
        <v>518781.69</v>
      </c>
      <c r="H6" s="14">
        <f>G6/G22</f>
        <v>9.7947688634707273E-4</v>
      </c>
      <c r="I6" s="9">
        <v>6349824.9079999998</v>
      </c>
      <c r="J6" s="16">
        <f>I6/I22</f>
        <v>2.8582299126494307E-3</v>
      </c>
      <c r="K6" s="11"/>
      <c r="L6" s="11"/>
    </row>
    <row r="7" spans="1:12" ht="17.25" x14ac:dyDescent="0.25">
      <c r="A7" s="31"/>
      <c r="B7" s="1" t="s">
        <v>11</v>
      </c>
      <c r="C7" s="6">
        <v>32.366</v>
      </c>
      <c r="D7" s="15"/>
      <c r="E7" s="6">
        <v>39.265000000000001</v>
      </c>
      <c r="F7" s="15"/>
      <c r="G7" s="6">
        <v>68.706000000000003</v>
      </c>
      <c r="H7" s="15"/>
      <c r="I7" s="7">
        <v>25.524000000000001</v>
      </c>
      <c r="J7" s="17"/>
      <c r="K7" s="11"/>
      <c r="L7" s="11"/>
    </row>
    <row r="8" spans="1:12" ht="17.25" x14ac:dyDescent="0.25">
      <c r="A8" s="31" t="s">
        <v>8</v>
      </c>
      <c r="B8" s="1" t="s">
        <v>29</v>
      </c>
      <c r="C8" s="8">
        <v>55760546.266000003</v>
      </c>
      <c r="D8" s="14">
        <f>C8/C22</f>
        <v>4.6670481966762753E-2</v>
      </c>
      <c r="E8" s="8">
        <v>23726589.208000001</v>
      </c>
      <c r="F8" s="14">
        <f>E8/E22</f>
        <v>4.772324357275369E-2</v>
      </c>
      <c r="G8" s="8">
        <v>56443387.406000003</v>
      </c>
      <c r="H8" s="14">
        <f>G8/G22</f>
        <v>0.10656697107276562</v>
      </c>
      <c r="I8" s="9">
        <v>135930522.88</v>
      </c>
      <c r="J8" s="16">
        <f>I8/I22</f>
        <v>6.1186047200798482E-2</v>
      </c>
      <c r="K8" s="11"/>
      <c r="L8" s="11"/>
    </row>
    <row r="9" spans="1:12" ht="17.25" x14ac:dyDescent="0.25">
      <c r="A9" s="31"/>
      <c r="B9" s="1" t="s">
        <v>11</v>
      </c>
      <c r="C9" s="6">
        <v>13.122</v>
      </c>
      <c r="D9" s="15"/>
      <c r="E9" s="6">
        <v>13.981999999999999</v>
      </c>
      <c r="F9" s="15"/>
      <c r="G9" s="6">
        <v>14.199</v>
      </c>
      <c r="H9" s="15"/>
      <c r="I9" s="7">
        <v>8.3480000000000008</v>
      </c>
      <c r="J9" s="17"/>
      <c r="K9" s="11"/>
      <c r="L9" s="11"/>
    </row>
    <row r="10" spans="1:12" ht="17.25" x14ac:dyDescent="0.25">
      <c r="A10" s="31" t="s">
        <v>31</v>
      </c>
      <c r="B10" s="1" t="s">
        <v>29</v>
      </c>
      <c r="C10" s="8">
        <v>183263090.322</v>
      </c>
      <c r="D10" s="14">
        <f>C10/C22</f>
        <v>0.15338760691556017</v>
      </c>
      <c r="E10" s="8">
        <v>67236864.528999999</v>
      </c>
      <c r="F10" s="14">
        <f>E10/E22</f>
        <v>0.13523904488993291</v>
      </c>
      <c r="G10" s="8">
        <v>49222338.748000003</v>
      </c>
      <c r="H10" s="14">
        <f>G10/G22</f>
        <v>9.2933393805035625E-2</v>
      </c>
      <c r="I10" s="9">
        <v>299722293.59899998</v>
      </c>
      <c r="J10" s="16">
        <f>I10/I22</f>
        <v>0.13491320429532649</v>
      </c>
      <c r="K10" s="11"/>
      <c r="L10" s="11"/>
    </row>
    <row r="11" spans="1:12" ht="17.25" x14ac:dyDescent="0.25">
      <c r="A11" s="31"/>
      <c r="B11" s="1" t="s">
        <v>11</v>
      </c>
      <c r="C11" s="6">
        <v>6.6520000000000001</v>
      </c>
      <c r="D11" s="15"/>
      <c r="E11" s="6">
        <v>8.8539999999999992</v>
      </c>
      <c r="F11" s="15"/>
      <c r="G11" s="6">
        <v>12.997999999999999</v>
      </c>
      <c r="H11" s="15"/>
      <c r="I11" s="7">
        <v>5.0049999999999999</v>
      </c>
      <c r="J11" s="17"/>
      <c r="K11" s="11"/>
      <c r="L11" s="11"/>
    </row>
    <row r="12" spans="1:12" ht="17.25" x14ac:dyDescent="0.25">
      <c r="A12" s="31" t="s">
        <v>12</v>
      </c>
      <c r="B12" s="1" t="s">
        <v>29</v>
      </c>
      <c r="C12" s="8">
        <v>6215331.267</v>
      </c>
      <c r="D12" s="14">
        <f>C12/C22</f>
        <v>5.2021101879134906E-3</v>
      </c>
      <c r="E12" s="8">
        <v>2972233.673</v>
      </c>
      <c r="F12" s="14">
        <f>E12/E22</f>
        <v>5.9782984519280566E-3</v>
      </c>
      <c r="G12" s="8">
        <v>444192.97100000002</v>
      </c>
      <c r="H12" s="14">
        <f>G12/G22</f>
        <v>8.3865093267330927E-4</v>
      </c>
      <c r="I12" s="9">
        <v>9631757.9110000003</v>
      </c>
      <c r="J12" s="16">
        <f>I12/I22</f>
        <v>4.3355177459986106E-3</v>
      </c>
      <c r="K12" s="11"/>
      <c r="L12" s="11"/>
    </row>
    <row r="13" spans="1:12" ht="17.25" x14ac:dyDescent="0.25">
      <c r="A13" s="31"/>
      <c r="B13" s="1" t="s">
        <v>11</v>
      </c>
      <c r="C13" s="6">
        <v>25.67</v>
      </c>
      <c r="D13" s="15"/>
      <c r="E13" s="6">
        <v>35.454999999999998</v>
      </c>
      <c r="F13" s="15"/>
      <c r="G13" s="6">
        <v>46.982999999999997</v>
      </c>
      <c r="H13" s="15"/>
      <c r="I13" s="7">
        <v>19.97</v>
      </c>
      <c r="J13" s="17"/>
      <c r="K13" s="11"/>
      <c r="L13" s="11"/>
    </row>
    <row r="14" spans="1:12" ht="17.25" x14ac:dyDescent="0.25">
      <c r="A14" s="31" t="s">
        <v>13</v>
      </c>
      <c r="B14" s="1" t="s">
        <v>29</v>
      </c>
      <c r="C14" s="8">
        <v>92191.907999999996</v>
      </c>
      <c r="D14" s="14">
        <f>C14/C22</f>
        <v>7.716281614728344E-5</v>
      </c>
      <c r="E14" s="8">
        <v>4115441.0950000002</v>
      </c>
      <c r="F14" s="14">
        <f>E14/E22</f>
        <v>8.2777257221524E-3</v>
      </c>
      <c r="G14" s="8">
        <v>926015.03399999999</v>
      </c>
      <c r="H14" s="14">
        <f>G14/G22</f>
        <v>1.7483468281482692E-3</v>
      </c>
      <c r="I14" s="9">
        <v>5133648.0369999995</v>
      </c>
      <c r="J14" s="16">
        <f>I14/I22</f>
        <v>2.3107954302615599E-3</v>
      </c>
      <c r="K14" s="11"/>
      <c r="L14" s="11"/>
    </row>
    <row r="15" spans="1:12" ht="17.25" x14ac:dyDescent="0.25">
      <c r="A15" s="31"/>
      <c r="B15" s="1" t="s">
        <v>11</v>
      </c>
      <c r="C15" s="6">
        <v>82.233999999999995</v>
      </c>
      <c r="D15" s="15"/>
      <c r="E15" s="6">
        <v>18.556000000000001</v>
      </c>
      <c r="F15" s="15"/>
      <c r="G15" s="6">
        <v>71.063999999999993</v>
      </c>
      <c r="H15" s="15"/>
      <c r="I15" s="7">
        <v>19.692</v>
      </c>
      <c r="J15" s="17"/>
      <c r="K15" s="11"/>
      <c r="L15" s="11"/>
    </row>
    <row r="16" spans="1:12" ht="17.25" x14ac:dyDescent="0.25">
      <c r="A16" s="31" t="s">
        <v>14</v>
      </c>
      <c r="B16" s="1" t="s">
        <v>29</v>
      </c>
      <c r="C16" s="8">
        <v>35527.53</v>
      </c>
      <c r="D16" s="14">
        <f>C16/C22</f>
        <v>2.9735844772375217E-5</v>
      </c>
      <c r="E16" s="8">
        <v>1109350.6089999999</v>
      </c>
      <c r="F16" s="14">
        <f>E16/E22</f>
        <v>2.2313282729672333E-3</v>
      </c>
      <c r="G16" s="8">
        <v>0</v>
      </c>
      <c r="H16" s="14">
        <f>G16/G22</f>
        <v>0</v>
      </c>
      <c r="I16" s="9">
        <v>1144878.139</v>
      </c>
      <c r="J16" s="16">
        <f>I16/I22</f>
        <v>5.1534097248972729E-4</v>
      </c>
      <c r="K16" s="11"/>
      <c r="L16" s="11"/>
    </row>
    <row r="17" spans="1:12" ht="17.25" x14ac:dyDescent="0.25">
      <c r="A17" s="31"/>
      <c r="B17" s="1" t="s">
        <v>11</v>
      </c>
      <c r="C17" s="6">
        <v>194.63</v>
      </c>
      <c r="D17" s="15"/>
      <c r="E17" s="6">
        <v>41.841000000000001</v>
      </c>
      <c r="F17" s="15"/>
      <c r="G17" s="6" t="s">
        <v>30</v>
      </c>
      <c r="H17" s="15"/>
      <c r="I17" s="7">
        <v>40.99</v>
      </c>
      <c r="J17" s="17"/>
      <c r="K17" s="11"/>
      <c r="L17" s="11"/>
    </row>
    <row r="18" spans="1:12" ht="17.25" x14ac:dyDescent="0.25">
      <c r="A18" s="31" t="s">
        <v>15</v>
      </c>
      <c r="B18" s="1" t="s">
        <v>29</v>
      </c>
      <c r="C18" s="8">
        <v>283560.54800000001</v>
      </c>
      <c r="D18" s="14">
        <f>C18/C22</f>
        <v>2.3733460893278119E-4</v>
      </c>
      <c r="E18" s="8">
        <v>376485.10499999998</v>
      </c>
      <c r="F18" s="14">
        <f>E18/E22</f>
        <v>7.5725550815246138E-4</v>
      </c>
      <c r="G18" s="8">
        <v>0</v>
      </c>
      <c r="H18" s="14">
        <f>G18/G22</f>
        <v>0</v>
      </c>
      <c r="I18" s="9">
        <v>660045.65300000005</v>
      </c>
      <c r="J18" s="16">
        <f>I18/I22</f>
        <v>2.9710460626118841E-4</v>
      </c>
      <c r="K18" s="11"/>
      <c r="L18" s="11"/>
    </row>
    <row r="19" spans="1:12" ht="17.25" x14ac:dyDescent="0.25">
      <c r="A19" s="31"/>
      <c r="B19" s="1" t="s">
        <v>11</v>
      </c>
      <c r="C19" s="6">
        <v>97.233999999999995</v>
      </c>
      <c r="D19" s="15"/>
      <c r="E19" s="6">
        <v>46.366999999999997</v>
      </c>
      <c r="F19" s="15"/>
      <c r="G19" s="6" t="s">
        <v>4</v>
      </c>
      <c r="H19" s="15"/>
      <c r="I19" s="7">
        <v>49.441000000000003</v>
      </c>
      <c r="J19" s="17"/>
      <c r="K19" s="11"/>
      <c r="L19" s="11"/>
    </row>
    <row r="20" spans="1:12" ht="17.25" x14ac:dyDescent="0.25">
      <c r="A20" s="31" t="s">
        <v>10</v>
      </c>
      <c r="B20" s="1" t="s">
        <v>29</v>
      </c>
      <c r="C20" s="8">
        <v>29271241.168000001</v>
      </c>
      <c r="D20" s="14">
        <f>C20/C22</f>
        <v>2.4499453907052E-2</v>
      </c>
      <c r="E20" s="8">
        <v>12355538.067</v>
      </c>
      <c r="F20" s="14">
        <f>E20/E22</f>
        <v>2.4851711616647267E-2</v>
      </c>
      <c r="G20" s="8">
        <v>12348802.596000001</v>
      </c>
      <c r="H20" s="14">
        <f>G20/G22</f>
        <v>2.3314945284296233E-2</v>
      </c>
      <c r="I20" s="9">
        <v>53975581.831</v>
      </c>
      <c r="J20" s="16">
        <f>I20/I22</f>
        <v>2.4295886072016607E-2</v>
      </c>
      <c r="K20" s="11"/>
      <c r="L20" s="11"/>
    </row>
    <row r="21" spans="1:12" ht="17.25" x14ac:dyDescent="0.25">
      <c r="A21" s="31"/>
      <c r="B21" s="1" t="s">
        <v>11</v>
      </c>
      <c r="C21" s="6">
        <v>7.2160000000000002</v>
      </c>
      <c r="D21" s="15"/>
      <c r="E21" s="6">
        <v>8.9239999999999995</v>
      </c>
      <c r="F21" s="15"/>
      <c r="G21" s="6">
        <v>11.17</v>
      </c>
      <c r="H21" s="15"/>
      <c r="I21" s="7">
        <v>5.101</v>
      </c>
      <c r="J21" s="17"/>
      <c r="K21" s="11"/>
      <c r="L21" s="11"/>
    </row>
    <row r="22" spans="1:12" ht="17.25" x14ac:dyDescent="0.25">
      <c r="A22" s="32" t="s">
        <v>3</v>
      </c>
      <c r="B22" s="21" t="s">
        <v>29</v>
      </c>
      <c r="C22" s="9">
        <v>1194771168.3310001</v>
      </c>
      <c r="D22" s="16">
        <f>SUM(D4:D21)</f>
        <v>1</v>
      </c>
      <c r="E22" s="9">
        <v>497170507.11000001</v>
      </c>
      <c r="F22" s="16">
        <f>SUM(F4:F21)</f>
        <v>0.99999999999798861</v>
      </c>
      <c r="G22" s="9">
        <v>529651793.96399999</v>
      </c>
      <c r="H22" s="16">
        <f>SUM(H4:H21)</f>
        <v>1.000000000001888</v>
      </c>
      <c r="I22" s="9">
        <v>2221593469.4050002</v>
      </c>
      <c r="J22" s="16">
        <f>SUM(J4:J21)</f>
        <v>0.99999999999999989</v>
      </c>
      <c r="K22" s="11"/>
      <c r="L22" s="11"/>
    </row>
    <row r="23" spans="1:12" ht="17.25" x14ac:dyDescent="0.25">
      <c r="A23" s="32"/>
      <c r="B23" s="22" t="s">
        <v>11</v>
      </c>
      <c r="C23" s="7">
        <v>2.54</v>
      </c>
      <c r="D23" s="7"/>
      <c r="E23" s="7">
        <v>3.7869999999999999</v>
      </c>
      <c r="F23" s="17"/>
      <c r="G23" s="7">
        <v>3.7509999999999999</v>
      </c>
      <c r="H23" s="17"/>
      <c r="I23" s="7">
        <v>1.84</v>
      </c>
      <c r="J23" s="17"/>
      <c r="K23" s="11"/>
      <c r="L23" s="11"/>
    </row>
    <row r="24" spans="1:12" ht="17.25" x14ac:dyDescent="0.25">
      <c r="A24" s="2" t="s">
        <v>16</v>
      </c>
      <c r="B24" s="19" t="s">
        <v>37</v>
      </c>
      <c r="C24" s="33">
        <f>C22/$I22</f>
        <v>0.5377991899890624</v>
      </c>
      <c r="E24" s="33">
        <f>E22/$I22</f>
        <v>0.22379004707965541</v>
      </c>
      <c r="F24" s="5"/>
      <c r="G24" s="33">
        <f>G22/$I22</f>
        <v>0.23841076293128208</v>
      </c>
      <c r="H24" s="5"/>
      <c r="I24" s="5"/>
      <c r="J24" s="16">
        <f>SUM(C24,E24,G24)</f>
        <v>0.99999999999999989</v>
      </c>
      <c r="K24" s="11"/>
      <c r="L24" s="11"/>
    </row>
    <row r="25" spans="1:12" ht="17.25" x14ac:dyDescent="0.25">
      <c r="A25" s="3" t="s">
        <v>23</v>
      </c>
      <c r="C25" s="11"/>
      <c r="D25" s="11"/>
      <c r="E25" s="11"/>
      <c r="G25" s="11"/>
      <c r="I25" s="11"/>
      <c r="K25" s="11"/>
      <c r="L25" s="11"/>
    </row>
    <row r="26" spans="1:12" x14ac:dyDescent="0.25">
      <c r="A26" s="4"/>
      <c r="C26" s="11"/>
      <c r="D26" s="11"/>
      <c r="E26" s="11"/>
      <c r="G26" s="11"/>
      <c r="I26" s="11"/>
      <c r="K26" s="11"/>
      <c r="L26" s="11"/>
    </row>
    <row r="27" spans="1:12" x14ac:dyDescent="0.25">
      <c r="A27" s="20" t="s">
        <v>32</v>
      </c>
    </row>
    <row r="28" spans="1:12" x14ac:dyDescent="0.25">
      <c r="A28" s="20" t="s">
        <v>33</v>
      </c>
    </row>
    <row r="29" spans="1:12" x14ac:dyDescent="0.25">
      <c r="A29" s="20" t="s">
        <v>34</v>
      </c>
    </row>
    <row r="30" spans="1:12" x14ac:dyDescent="0.25">
      <c r="A30" s="5" t="s">
        <v>35</v>
      </c>
    </row>
    <row r="31" spans="1:12" x14ac:dyDescent="0.25">
      <c r="A31" s="5" t="s">
        <v>36</v>
      </c>
    </row>
    <row r="32" spans="1:12" x14ac:dyDescent="0.25">
      <c r="A32" s="5"/>
    </row>
    <row r="33" spans="1:1" x14ac:dyDescent="0.25">
      <c r="A33" s="4" t="s">
        <v>17</v>
      </c>
    </row>
    <row r="34" spans="1:1" x14ac:dyDescent="0.25">
      <c r="A34" s="4"/>
    </row>
    <row r="35" spans="1:1" x14ac:dyDescent="0.25">
      <c r="A35" s="10" t="s">
        <v>18</v>
      </c>
    </row>
    <row r="36" spans="1:1" x14ac:dyDescent="0.25">
      <c r="A36" s="10" t="s">
        <v>19</v>
      </c>
    </row>
    <row r="37" spans="1:1" x14ac:dyDescent="0.25">
      <c r="A37" s="10" t="s">
        <v>20</v>
      </c>
    </row>
    <row r="38" spans="1:1" x14ac:dyDescent="0.25">
      <c r="A38" s="10" t="s">
        <v>21</v>
      </c>
    </row>
  </sheetData>
  <mergeCells count="16">
    <mergeCell ref="A14:A15"/>
    <mergeCell ref="A16:A17"/>
    <mergeCell ref="A18:A19"/>
    <mergeCell ref="A20:A21"/>
    <mergeCell ref="A22:A23"/>
    <mergeCell ref="A4:A5"/>
    <mergeCell ref="A6:A7"/>
    <mergeCell ref="A8:A9"/>
    <mergeCell ref="A10:A11"/>
    <mergeCell ref="A12:A13"/>
    <mergeCell ref="J2:J3"/>
    <mergeCell ref="A1:J1"/>
    <mergeCell ref="C2:H2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2015-11-03T07:41:09Z</dcterms:created>
  <dcterms:modified xsi:type="dcterms:W3CDTF">2019-06-19T12:09:25Z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f047cb2b-09fe-4d02-a929-fb3a88cbd235</vt:lpwstr>
  </property>
</Properties>
</file>