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PL\Originals_more_recent\Tabular_data\Info_level_B\Topic_Damage\NFI\"/>
    </mc:Choice>
  </mc:AlternateContent>
  <bookViews>
    <workbookView xWindow="0" yWindow="0" windowWidth="27900" windowHeight="11280"/>
  </bookViews>
  <sheets>
    <sheet name="NFI_cycle-3_2014-2018_PL" sheetId="1" r:id="rId1"/>
  </sheets>
  <calcPr calcId="162913" iterateDelta="1E-4"/>
</workbook>
</file>

<file path=xl/calcChain.xml><?xml version="1.0" encoding="utf-8"?>
<calcChain xmlns="http://schemas.openxmlformats.org/spreadsheetml/2006/main">
  <c r="F27" i="1" l="1"/>
  <c r="F28" i="1" s="1"/>
  <c r="E27" i="1"/>
  <c r="E28" i="1" s="1"/>
  <c r="D27" i="1"/>
  <c r="D28" i="1" s="1"/>
  <c r="C27" i="1"/>
  <c r="C28" i="1" s="1"/>
  <c r="B27" i="1"/>
  <c r="B28" i="1" s="1"/>
  <c r="F25" i="1"/>
  <c r="F26" i="1" s="1"/>
  <c r="E25" i="1"/>
  <c r="E26" i="1" s="1"/>
  <c r="D25" i="1"/>
  <c r="D26" i="1" s="1"/>
  <c r="C25" i="1"/>
  <c r="C26" i="1" s="1"/>
  <c r="B25" i="1"/>
  <c r="B26" i="1" s="1"/>
  <c r="F23" i="1"/>
  <c r="F24" i="1" s="1"/>
  <c r="E23" i="1"/>
  <c r="E24" i="1" s="1"/>
  <c r="D23" i="1"/>
  <c r="D24" i="1" s="1"/>
  <c r="C23" i="1"/>
  <c r="C24" i="1" s="1"/>
  <c r="B23" i="1"/>
  <c r="B2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4" i="1"/>
  <c r="I4" i="1" s="1"/>
</calcChain>
</file>

<file path=xl/sharedStrings.xml><?xml version="1.0" encoding="utf-8"?>
<sst xmlns="http://schemas.openxmlformats.org/spreadsheetml/2006/main" count="36" uniqueCount="31">
  <si>
    <t>Overall</t>
  </si>
  <si>
    <t>Form of ownership</t>
  </si>
  <si>
    <t>up to 20%</t>
  </si>
  <si>
    <t>Public forests</t>
  </si>
  <si>
    <t>Treasury-owned</t>
  </si>
  <si>
    <t>Local authority-owned</t>
  </si>
  <si>
    <t>Private forests</t>
  </si>
  <si>
    <t>ha / %</t>
  </si>
  <si>
    <t>Overall in %</t>
  </si>
  <si>
    <t>Public forests in %</t>
  </si>
  <si>
    <t>Treasury-owned in %</t>
  </si>
  <si>
    <t xml:space="preserve"> -  Under State Forests management</t>
  </si>
  <si>
    <t xml:space="preserve"> -  Under State Forests management in %</t>
  </si>
  <si>
    <t xml:space="preserve"> -  Under National Park management</t>
  </si>
  <si>
    <t xml:space="preserve"> -  Under National Park management in %</t>
  </si>
  <si>
    <t xml:space="preserve"> -  In the Treasury Agricultural Property Resource</t>
  </si>
  <si>
    <t xml:space="preserve"> -  In the Treasury Agricultural Property Resource in %</t>
  </si>
  <si>
    <t xml:space="preserve"> -  Other Treasury-owned</t>
  </si>
  <si>
    <t xml:space="preserve"> -  Other Treasury-owned in %</t>
  </si>
  <si>
    <t>Local authority-owned in %</t>
  </si>
  <si>
    <t>Private forests in %</t>
  </si>
  <si>
    <t>Overall forested area</t>
  </si>
  <si>
    <t>21 - 40%</t>
  </si>
  <si>
    <t>41 - 60%</t>
  </si>
  <si>
    <t>61 - 100%</t>
  </si>
  <si>
    <t>Area of forests, by intensity class for damage to stands and form of ownership - 2018</t>
  </si>
  <si>
    <t>Value adding steps:</t>
  </si>
  <si>
    <t>Table formatted</t>
  </si>
  <si>
    <t>Table translated</t>
  </si>
  <si>
    <t>Totals checked</t>
  </si>
  <si>
    <t>Value added by JRC: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</si>
</sst>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9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Border="0" applyAlignment="0"/>
  </cellStyleXfs>
  <cellXfs count="33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2" xfId="0" applyNumberFormat="1" applyBorder="1"/>
    <xf numFmtId="164" fontId="0" fillId="33" borderId="13" xfId="0" applyNumberFormat="1" applyFill="1" applyBorder="1"/>
    <xf numFmtId="3" fontId="0" fillId="0" borderId="13" xfId="0" applyNumberFormat="1" applyBorder="1"/>
    <xf numFmtId="164" fontId="0" fillId="33" borderId="11" xfId="0" applyNumberFormat="1" applyFill="1" applyBorder="1"/>
    <xf numFmtId="0" fontId="16" fillId="0" borderId="0" xfId="0" applyFont="1" applyAlignme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wrapText="1"/>
    </xf>
    <xf numFmtId="3" fontId="0" fillId="0" borderId="0" xfId="0" applyNumberFormat="1"/>
    <xf numFmtId="0" fontId="18" fillId="0" borderId="0" xfId="42" applyFill="1" applyProtection="1"/>
    <xf numFmtId="169" fontId="0" fillId="0" borderId="15" xfId="0" applyNumberFormat="1" applyBorder="1"/>
    <xf numFmtId="169" fontId="0" fillId="0" borderId="16" xfId="0" applyNumberFormat="1" applyBorder="1"/>
    <xf numFmtId="169" fontId="0" fillId="0" borderId="17" xfId="0" applyNumberFormat="1" applyBorder="1"/>
    <xf numFmtId="169" fontId="0" fillId="0" borderId="10" xfId="0" applyNumberFormat="1" applyBorder="1"/>
    <xf numFmtId="169" fontId="0" fillId="33" borderId="18" xfId="0" applyNumberFormat="1" applyFill="1" applyBorder="1"/>
    <xf numFmtId="169" fontId="0" fillId="33" borderId="14" xfId="0" applyNumberFormat="1" applyFill="1" applyBorder="1"/>
    <xf numFmtId="169" fontId="0" fillId="33" borderId="19" xfId="0" applyNumberFormat="1" applyFill="1" applyBorder="1"/>
    <xf numFmtId="169" fontId="0" fillId="33" borderId="13" xfId="0" applyNumberFormat="1" applyFill="1" applyBorder="1"/>
    <xf numFmtId="169" fontId="0" fillId="0" borderId="18" xfId="0" applyNumberFormat="1" applyBorder="1"/>
    <xf numFmtId="169" fontId="0" fillId="0" borderId="14" xfId="0" applyNumberFormat="1" applyBorder="1"/>
    <xf numFmtId="169" fontId="0" fillId="0" borderId="19" xfId="0" applyNumberFormat="1" applyBorder="1"/>
    <xf numFmtId="169" fontId="0" fillId="0" borderId="13" xfId="0" applyNumberFormat="1" applyBorder="1"/>
    <xf numFmtId="169" fontId="0" fillId="33" borderId="20" xfId="0" applyNumberFormat="1" applyFill="1" applyBorder="1"/>
    <xf numFmtId="169" fontId="0" fillId="33" borderId="21" xfId="0" applyNumberFormat="1" applyFill="1" applyBorder="1"/>
    <xf numFmtId="169" fontId="0" fillId="33" borderId="22" xfId="0" applyNumberFormat="1" applyFill="1" applyBorder="1"/>
    <xf numFmtId="169" fontId="0" fillId="33" borderId="11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D8" sqref="D8"/>
    </sheetView>
  </sheetViews>
  <sheetFormatPr defaultRowHeight="15" x14ac:dyDescent="0.25"/>
  <cols>
    <col min="1" max="1" width="63.42578125" customWidth="1"/>
    <col min="2" max="6" width="12.7109375" customWidth="1"/>
  </cols>
  <sheetData>
    <row r="1" spans="1:9" ht="15.75" thickBot="1" x14ac:dyDescent="0.3">
      <c r="A1" s="7" t="s">
        <v>25</v>
      </c>
    </row>
    <row r="2" spans="1:9" ht="45" x14ac:dyDescent="0.25">
      <c r="A2" s="1" t="s">
        <v>1</v>
      </c>
      <c r="B2" s="8" t="s">
        <v>2</v>
      </c>
      <c r="C2" s="9" t="s">
        <v>22</v>
      </c>
      <c r="D2" s="9" t="s">
        <v>23</v>
      </c>
      <c r="E2" s="10" t="s">
        <v>24</v>
      </c>
      <c r="F2" s="14" t="s">
        <v>21</v>
      </c>
    </row>
    <row r="3" spans="1:9" ht="15.75" thickBot="1" x14ac:dyDescent="0.3">
      <c r="A3" s="2" t="s">
        <v>7</v>
      </c>
      <c r="B3" s="11" t="s">
        <v>7</v>
      </c>
      <c r="C3" s="12" t="s">
        <v>7</v>
      </c>
      <c r="D3" s="12" t="s">
        <v>7</v>
      </c>
      <c r="E3" s="13" t="s">
        <v>7</v>
      </c>
      <c r="F3" s="2" t="s">
        <v>7</v>
      </c>
    </row>
    <row r="4" spans="1:9" x14ac:dyDescent="0.25">
      <c r="A4" s="3" t="s">
        <v>0</v>
      </c>
      <c r="B4" s="17">
        <v>5600021</v>
      </c>
      <c r="C4" s="18">
        <v>2291689</v>
      </c>
      <c r="D4" s="18">
        <v>671968</v>
      </c>
      <c r="E4" s="19">
        <v>390086</v>
      </c>
      <c r="F4" s="20">
        <v>8953764</v>
      </c>
      <c r="H4" s="15">
        <f>SUM(B4:E4)</f>
        <v>8953764</v>
      </c>
      <c r="I4" s="15">
        <f>H4-F4</f>
        <v>0</v>
      </c>
    </row>
    <row r="5" spans="1:9" x14ac:dyDescent="0.25">
      <c r="A5" s="4" t="s">
        <v>8</v>
      </c>
      <c r="B5" s="21">
        <v>62.5</v>
      </c>
      <c r="C5" s="22">
        <v>25.6</v>
      </c>
      <c r="D5" s="22">
        <v>7.5</v>
      </c>
      <c r="E5" s="23">
        <v>4.4000000000000004</v>
      </c>
      <c r="F5" s="24">
        <v>100</v>
      </c>
      <c r="H5" s="15">
        <f t="shared" ref="H5:H21" si="0">SUM(B5:E5)</f>
        <v>100</v>
      </c>
      <c r="I5" s="15">
        <f t="shared" ref="I5:I21" si="1">H5-F5</f>
        <v>0</v>
      </c>
    </row>
    <row r="6" spans="1:9" x14ac:dyDescent="0.25">
      <c r="A6" s="5" t="s">
        <v>3</v>
      </c>
      <c r="B6" s="25">
        <v>4595240</v>
      </c>
      <c r="C6" s="26">
        <v>1787597</v>
      </c>
      <c r="D6" s="26">
        <v>544466</v>
      </c>
      <c r="E6" s="27">
        <v>332249</v>
      </c>
      <c r="F6" s="28">
        <v>7259552</v>
      </c>
      <c r="H6" s="15">
        <f t="shared" si="0"/>
        <v>7259552</v>
      </c>
      <c r="I6" s="15">
        <f t="shared" si="1"/>
        <v>0</v>
      </c>
    </row>
    <row r="7" spans="1:9" x14ac:dyDescent="0.25">
      <c r="A7" s="4" t="s">
        <v>9</v>
      </c>
      <c r="B7" s="21">
        <v>63.3</v>
      </c>
      <c r="C7" s="22">
        <v>24.6</v>
      </c>
      <c r="D7" s="22">
        <v>7.5</v>
      </c>
      <c r="E7" s="23">
        <v>4.5999999999999996</v>
      </c>
      <c r="F7" s="24">
        <v>100</v>
      </c>
      <c r="H7" s="15">
        <f t="shared" si="0"/>
        <v>100</v>
      </c>
      <c r="I7" s="15">
        <f t="shared" si="1"/>
        <v>0</v>
      </c>
    </row>
    <row r="8" spans="1:9" x14ac:dyDescent="0.25">
      <c r="A8" s="5" t="s">
        <v>4</v>
      </c>
      <c r="B8" s="25">
        <v>4552219</v>
      </c>
      <c r="C8" s="26">
        <v>1766373</v>
      </c>
      <c r="D8" s="26">
        <v>534106</v>
      </c>
      <c r="E8" s="27">
        <v>325569</v>
      </c>
      <c r="F8" s="28">
        <v>7178267</v>
      </c>
      <c r="H8" s="15">
        <f t="shared" si="0"/>
        <v>7178267</v>
      </c>
      <c r="I8" s="15">
        <f t="shared" si="1"/>
        <v>0</v>
      </c>
    </row>
    <row r="9" spans="1:9" x14ac:dyDescent="0.25">
      <c r="A9" s="4" t="s">
        <v>10</v>
      </c>
      <c r="B9" s="21">
        <v>63.5</v>
      </c>
      <c r="C9" s="22">
        <v>24.6</v>
      </c>
      <c r="D9" s="22">
        <v>7.4</v>
      </c>
      <c r="E9" s="23">
        <v>4.5</v>
      </c>
      <c r="F9" s="24">
        <v>100</v>
      </c>
      <c r="H9" s="15">
        <f t="shared" si="0"/>
        <v>100</v>
      </c>
      <c r="I9" s="15">
        <f t="shared" si="1"/>
        <v>0</v>
      </c>
    </row>
    <row r="10" spans="1:9" x14ac:dyDescent="0.25">
      <c r="A10" s="5" t="s">
        <v>11</v>
      </c>
      <c r="B10" s="25">
        <v>4423753</v>
      </c>
      <c r="C10" s="26">
        <v>1689347</v>
      </c>
      <c r="D10" s="26">
        <v>504930</v>
      </c>
      <c r="E10" s="27">
        <v>309232</v>
      </c>
      <c r="F10" s="28">
        <v>6927262</v>
      </c>
      <c r="H10" s="15">
        <f t="shared" si="0"/>
        <v>6927262</v>
      </c>
      <c r="I10" s="15">
        <f t="shared" si="1"/>
        <v>0</v>
      </c>
    </row>
    <row r="11" spans="1:9" x14ac:dyDescent="0.25">
      <c r="A11" s="4" t="s">
        <v>12</v>
      </c>
      <c r="B11" s="21">
        <v>63.8</v>
      </c>
      <c r="C11" s="22">
        <v>24.4</v>
      </c>
      <c r="D11" s="22">
        <v>7.3</v>
      </c>
      <c r="E11" s="23">
        <v>4.5</v>
      </c>
      <c r="F11" s="24">
        <v>100</v>
      </c>
      <c r="H11" s="15">
        <f t="shared" si="0"/>
        <v>99.999999999999986</v>
      </c>
      <c r="I11" s="15">
        <f t="shared" si="1"/>
        <v>0</v>
      </c>
    </row>
    <row r="12" spans="1:9" x14ac:dyDescent="0.25">
      <c r="A12" s="5" t="s">
        <v>13</v>
      </c>
      <c r="B12" s="25">
        <v>84165</v>
      </c>
      <c r="C12" s="26">
        <v>57349</v>
      </c>
      <c r="D12" s="26">
        <v>22946</v>
      </c>
      <c r="E12" s="27">
        <v>11744</v>
      </c>
      <c r="F12" s="28">
        <v>176204</v>
      </c>
      <c r="H12" s="15">
        <f t="shared" si="0"/>
        <v>176204</v>
      </c>
      <c r="I12" s="15">
        <f t="shared" si="1"/>
        <v>0</v>
      </c>
    </row>
    <row r="13" spans="1:9" x14ac:dyDescent="0.25">
      <c r="A13" s="4" t="s">
        <v>14</v>
      </c>
      <c r="B13" s="21">
        <v>47.8</v>
      </c>
      <c r="C13" s="22">
        <v>32.5</v>
      </c>
      <c r="D13" s="22">
        <v>13</v>
      </c>
      <c r="E13" s="23">
        <v>6.7</v>
      </c>
      <c r="F13" s="24">
        <v>100</v>
      </c>
      <c r="H13" s="15">
        <f t="shared" si="0"/>
        <v>100</v>
      </c>
      <c r="I13" s="15">
        <f t="shared" si="1"/>
        <v>0</v>
      </c>
    </row>
    <row r="14" spans="1:9" x14ac:dyDescent="0.25">
      <c r="A14" s="5" t="s">
        <v>15</v>
      </c>
      <c r="B14" s="25">
        <v>12318</v>
      </c>
      <c r="C14" s="26">
        <v>6409</v>
      </c>
      <c r="D14" s="26">
        <v>2298</v>
      </c>
      <c r="E14" s="27">
        <v>3599</v>
      </c>
      <c r="F14" s="28">
        <v>24624</v>
      </c>
      <c r="H14" s="15">
        <f t="shared" si="0"/>
        <v>24624</v>
      </c>
      <c r="I14" s="15">
        <f t="shared" si="1"/>
        <v>0</v>
      </c>
    </row>
    <row r="15" spans="1:9" x14ac:dyDescent="0.25">
      <c r="A15" s="4" t="s">
        <v>16</v>
      </c>
      <c r="B15" s="21">
        <v>50.1</v>
      </c>
      <c r="C15" s="22">
        <v>26</v>
      </c>
      <c r="D15" s="22">
        <v>9.3000000000000007</v>
      </c>
      <c r="E15" s="23">
        <v>14.6</v>
      </c>
      <c r="F15" s="24">
        <v>100</v>
      </c>
      <c r="H15" s="15">
        <f t="shared" si="0"/>
        <v>99.999999999999986</v>
      </c>
      <c r="I15" s="15">
        <f t="shared" si="1"/>
        <v>0</v>
      </c>
    </row>
    <row r="16" spans="1:9" x14ac:dyDescent="0.25">
      <c r="A16" s="5" t="s">
        <v>17</v>
      </c>
      <c r="B16" s="25">
        <v>31983</v>
      </c>
      <c r="C16" s="26">
        <v>13268</v>
      </c>
      <c r="D16" s="26">
        <v>3932</v>
      </c>
      <c r="E16" s="27">
        <v>994</v>
      </c>
      <c r="F16" s="28">
        <v>50177</v>
      </c>
      <c r="H16" s="15">
        <f t="shared" si="0"/>
        <v>50177</v>
      </c>
      <c r="I16" s="15">
        <f t="shared" si="1"/>
        <v>0</v>
      </c>
    </row>
    <row r="17" spans="1:9" x14ac:dyDescent="0.25">
      <c r="A17" s="4" t="s">
        <v>18</v>
      </c>
      <c r="B17" s="21">
        <v>63.8</v>
      </c>
      <c r="C17" s="22">
        <v>26.4</v>
      </c>
      <c r="D17" s="22">
        <v>7.8</v>
      </c>
      <c r="E17" s="23">
        <v>2</v>
      </c>
      <c r="F17" s="24">
        <v>100</v>
      </c>
      <c r="H17" s="15">
        <f t="shared" si="0"/>
        <v>99.999999999999986</v>
      </c>
      <c r="I17" s="15">
        <f t="shared" si="1"/>
        <v>0</v>
      </c>
    </row>
    <row r="18" spans="1:9" x14ac:dyDescent="0.25">
      <c r="A18" s="5" t="s">
        <v>5</v>
      </c>
      <c r="B18" s="25">
        <v>43021</v>
      </c>
      <c r="C18" s="26">
        <v>21224</v>
      </c>
      <c r="D18" s="26">
        <v>10360</v>
      </c>
      <c r="E18" s="27">
        <v>6680</v>
      </c>
      <c r="F18" s="28">
        <v>81285</v>
      </c>
      <c r="H18" s="15">
        <f t="shared" si="0"/>
        <v>81285</v>
      </c>
      <c r="I18" s="15">
        <f t="shared" si="1"/>
        <v>0</v>
      </c>
    </row>
    <row r="19" spans="1:9" x14ac:dyDescent="0.25">
      <c r="A19" s="4" t="s">
        <v>19</v>
      </c>
      <c r="B19" s="21">
        <v>53</v>
      </c>
      <c r="C19" s="22">
        <v>26.1</v>
      </c>
      <c r="D19" s="22">
        <v>12.7</v>
      </c>
      <c r="E19" s="23">
        <v>8.1999999999999993</v>
      </c>
      <c r="F19" s="24">
        <v>100</v>
      </c>
      <c r="H19" s="15">
        <f t="shared" si="0"/>
        <v>100</v>
      </c>
      <c r="I19" s="15">
        <f t="shared" si="1"/>
        <v>0</v>
      </c>
    </row>
    <row r="20" spans="1:9" x14ac:dyDescent="0.25">
      <c r="A20" s="5" t="s">
        <v>6</v>
      </c>
      <c r="B20" s="25">
        <v>1004781</v>
      </c>
      <c r="C20" s="26">
        <v>504092</v>
      </c>
      <c r="D20" s="26">
        <v>127502</v>
      </c>
      <c r="E20" s="27">
        <v>57837</v>
      </c>
      <c r="F20" s="28">
        <v>1694212</v>
      </c>
      <c r="H20" s="15">
        <f t="shared" si="0"/>
        <v>1694212</v>
      </c>
      <c r="I20" s="15">
        <f t="shared" si="1"/>
        <v>0</v>
      </c>
    </row>
    <row r="21" spans="1:9" ht="15.75" thickBot="1" x14ac:dyDescent="0.3">
      <c r="A21" s="6" t="s">
        <v>20</v>
      </c>
      <c r="B21" s="29">
        <v>59.3</v>
      </c>
      <c r="C21" s="30">
        <v>29.8</v>
      </c>
      <c r="D21" s="30">
        <v>7.5</v>
      </c>
      <c r="E21" s="31">
        <v>3.4</v>
      </c>
      <c r="F21" s="32">
        <v>100</v>
      </c>
      <c r="H21" s="15">
        <f t="shared" si="0"/>
        <v>100</v>
      </c>
      <c r="I21" s="15">
        <f t="shared" si="1"/>
        <v>0</v>
      </c>
    </row>
    <row r="23" spans="1:9" x14ac:dyDescent="0.25">
      <c r="A23" s="16" t="s">
        <v>26</v>
      </c>
      <c r="B23" s="15">
        <f>SUM(B6,B20)</f>
        <v>5600021</v>
      </c>
      <c r="C23" s="15">
        <f t="shared" ref="C23:F23" si="2">SUM(C6,C20)</f>
        <v>2291689</v>
      </c>
      <c r="D23" s="15">
        <f t="shared" si="2"/>
        <v>671968</v>
      </c>
      <c r="E23" s="15">
        <f t="shared" si="2"/>
        <v>390086</v>
      </c>
      <c r="F23" s="15">
        <f t="shared" si="2"/>
        <v>8953764</v>
      </c>
    </row>
    <row r="24" spans="1:9" x14ac:dyDescent="0.25">
      <c r="A24" s="16" t="s">
        <v>27</v>
      </c>
      <c r="B24" s="15">
        <f>B23-B4</f>
        <v>0</v>
      </c>
      <c r="C24" s="15">
        <f t="shared" ref="C24:F24" si="3">C23-C4</f>
        <v>0</v>
      </c>
      <c r="D24" s="15">
        <f t="shared" si="3"/>
        <v>0</v>
      </c>
      <c r="E24" s="15">
        <f t="shared" si="3"/>
        <v>0</v>
      </c>
      <c r="F24" s="15">
        <f t="shared" si="3"/>
        <v>0</v>
      </c>
    </row>
    <row r="25" spans="1:9" x14ac:dyDescent="0.25">
      <c r="A25" s="16" t="s">
        <v>28</v>
      </c>
      <c r="B25" s="15">
        <f>SUM(B8,B18)</f>
        <v>4595240</v>
      </c>
      <c r="C25" s="15">
        <f t="shared" ref="C25:F25" si="4">SUM(C8,C18)</f>
        <v>1787597</v>
      </c>
      <c r="D25" s="15">
        <f t="shared" si="4"/>
        <v>544466</v>
      </c>
      <c r="E25" s="15">
        <f t="shared" si="4"/>
        <v>332249</v>
      </c>
      <c r="F25" s="15">
        <f t="shared" si="4"/>
        <v>7259552</v>
      </c>
    </row>
    <row r="26" spans="1:9" x14ac:dyDescent="0.25">
      <c r="A26" t="s">
        <v>29</v>
      </c>
      <c r="B26" s="15">
        <f>B25-B6</f>
        <v>0</v>
      </c>
      <c r="C26" s="15">
        <f t="shared" ref="C26:F26" si="5">C25-C6</f>
        <v>0</v>
      </c>
      <c r="D26" s="15">
        <f t="shared" si="5"/>
        <v>0</v>
      </c>
      <c r="E26" s="15">
        <f t="shared" si="5"/>
        <v>0</v>
      </c>
      <c r="F26" s="15">
        <f t="shared" si="5"/>
        <v>0</v>
      </c>
    </row>
    <row r="27" spans="1:9" x14ac:dyDescent="0.25">
      <c r="B27" s="15">
        <f>SUM(B10,B12,B14,B16)</f>
        <v>4552219</v>
      </c>
      <c r="C27" s="15">
        <f t="shared" ref="C27:F27" si="6">SUM(C10,C12,C14,C16)</f>
        <v>1766373</v>
      </c>
      <c r="D27" s="15">
        <f t="shared" si="6"/>
        <v>534106</v>
      </c>
      <c r="E27" s="15">
        <f t="shared" si="6"/>
        <v>325569</v>
      </c>
      <c r="F27" s="15">
        <f t="shared" si="6"/>
        <v>7178267</v>
      </c>
    </row>
    <row r="28" spans="1:9" x14ac:dyDescent="0.25">
      <c r="A28" s="16" t="s">
        <v>30</v>
      </c>
      <c r="B28" s="15">
        <f>B27-B8</f>
        <v>0</v>
      </c>
      <c r="C28" s="15">
        <f t="shared" ref="C28:F28" si="7">C27-C8</f>
        <v>0</v>
      </c>
      <c r="D28" s="15">
        <f t="shared" si="7"/>
        <v>0</v>
      </c>
      <c r="E28" s="15">
        <f t="shared" si="7"/>
        <v>0</v>
      </c>
      <c r="F28" s="15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NFI_cycle-3_2014-2018_PL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2018-07-26T10:11:44Z</dcterms:created>
  <dcterms:modified xsi:type="dcterms:W3CDTF">2019-06-24T12:05:08Z</dcterms:modified>
</cp:coreProperties>
</file>