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Area\NFI\"/>
    </mc:Choice>
  </mc:AlternateContent>
  <bookViews>
    <workbookView xWindow="0" yWindow="0" windowWidth="27630" windowHeight="11205"/>
  </bookViews>
  <sheets>
    <sheet name="NFI_cycle-3_2012-2016_PL" sheetId="1" r:id="rId1"/>
  </sheets>
  <calcPr calcId="162913" iterateDelta="1E-4"/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I24" i="1" s="1"/>
  <c r="J23" i="1"/>
  <c r="J24" i="1" s="1"/>
  <c r="K23" i="1"/>
  <c r="L23" i="1"/>
  <c r="C24" i="1"/>
  <c r="D24" i="1"/>
  <c r="E24" i="1"/>
  <c r="F24" i="1"/>
  <c r="G24" i="1"/>
  <c r="K24" i="1"/>
  <c r="L24" i="1"/>
  <c r="B23" i="1"/>
  <c r="B24" i="1" s="1"/>
  <c r="M24" i="1"/>
  <c r="R28" i="1"/>
  <c r="R27" i="1"/>
  <c r="R25" i="1"/>
  <c r="R22" i="1"/>
  <c r="R14" i="1"/>
  <c r="R5" i="1"/>
  <c r="O28" i="1"/>
  <c r="Q28" i="1" s="1"/>
  <c r="O27" i="1"/>
  <c r="Q27" i="1" s="1"/>
  <c r="Q26" i="1"/>
  <c r="R26" i="1" s="1"/>
  <c r="P26" i="1"/>
  <c r="O26" i="1"/>
  <c r="O25" i="1"/>
  <c r="Q25" i="1" s="1"/>
  <c r="O22" i="1"/>
  <c r="Q22" i="1" s="1"/>
  <c r="O21" i="1"/>
  <c r="Q21" i="1" s="1"/>
  <c r="R21" i="1" s="1"/>
  <c r="O20" i="1"/>
  <c r="Q20" i="1" s="1"/>
  <c r="R20" i="1" s="1"/>
  <c r="O19" i="1"/>
  <c r="Q19" i="1" s="1"/>
  <c r="R19" i="1" s="1"/>
  <c r="O18" i="1"/>
  <c r="Q18" i="1" s="1"/>
  <c r="R18" i="1" s="1"/>
  <c r="O17" i="1"/>
  <c r="Q17" i="1" s="1"/>
  <c r="R17" i="1" s="1"/>
  <c r="O16" i="1"/>
  <c r="Q16" i="1" s="1"/>
  <c r="R16" i="1" s="1"/>
  <c r="O15" i="1"/>
  <c r="P15" i="1" s="1"/>
  <c r="O14" i="1"/>
  <c r="Q14" i="1" s="1"/>
  <c r="O13" i="1"/>
  <c r="Q13" i="1" s="1"/>
  <c r="R13" i="1" s="1"/>
  <c r="O12" i="1"/>
  <c r="Q12" i="1" s="1"/>
  <c r="R12" i="1" s="1"/>
  <c r="O11" i="1"/>
  <c r="Q11" i="1" s="1"/>
  <c r="R11" i="1" s="1"/>
  <c r="Q10" i="1"/>
  <c r="R10" i="1" s="1"/>
  <c r="P10" i="1"/>
  <c r="O10" i="1"/>
  <c r="O9" i="1"/>
  <c r="Q9" i="1" s="1"/>
  <c r="R9" i="1" s="1"/>
  <c r="O8" i="1"/>
  <c r="Q8" i="1" s="1"/>
  <c r="R8" i="1" s="1"/>
  <c r="O7" i="1"/>
  <c r="P7" i="1" s="1"/>
  <c r="O6" i="1"/>
  <c r="Q6" i="1" s="1"/>
  <c r="R6" i="1" s="1"/>
  <c r="O5" i="1"/>
  <c r="Q5" i="1" s="1"/>
  <c r="O4" i="1"/>
  <c r="Q4" i="1" s="1"/>
  <c r="R4" i="1" s="1"/>
  <c r="P17" i="1" l="1"/>
  <c r="O23" i="1"/>
  <c r="P23" i="1" s="1"/>
  <c r="P18" i="1"/>
  <c r="Q7" i="1"/>
  <c r="R7" i="1" s="1"/>
  <c r="P9" i="1"/>
  <c r="Q15" i="1"/>
  <c r="R15" i="1" s="1"/>
  <c r="H24" i="1"/>
  <c r="O24" i="1"/>
  <c r="Q24" i="1" s="1"/>
  <c r="R24" i="1" s="1"/>
  <c r="P5" i="1"/>
  <c r="P13" i="1"/>
  <c r="P21" i="1"/>
  <c r="P8" i="1"/>
  <c r="P16" i="1"/>
  <c r="P11" i="1"/>
  <c r="P19" i="1"/>
  <c r="P27" i="1"/>
  <c r="P6" i="1"/>
  <c r="P14" i="1"/>
  <c r="P22" i="1"/>
  <c r="P25" i="1"/>
  <c r="P4" i="1"/>
  <c r="P12" i="1"/>
  <c r="P20" i="1"/>
  <c r="P28" i="1"/>
  <c r="Q23" i="1" l="1"/>
  <c r="R23" i="1" s="1"/>
  <c r="P24" i="1"/>
</calcChain>
</file>

<file path=xl/sharedStrings.xml><?xml version="1.0" encoding="utf-8"?>
<sst xmlns="http://schemas.openxmlformats.org/spreadsheetml/2006/main" count="46" uniqueCount="35">
  <si>
    <t>Overall</t>
  </si>
  <si>
    <t>%</t>
  </si>
  <si>
    <t>Total</t>
  </si>
  <si>
    <t>Bałtycka (Baltic)</t>
  </si>
  <si>
    <t>Karpacka (Carpathian)</t>
  </si>
  <si>
    <t>Małopolska</t>
  </si>
  <si>
    <t>Mazowiecko-podlaska (Mazovia-Podlasie)</t>
  </si>
  <si>
    <t>Mazursko-podlaska (Masuria-Podlasie)</t>
  </si>
  <si>
    <t>Sudecka (Sudetic)</t>
  </si>
  <si>
    <t>Śląska (Silesian)</t>
  </si>
  <si>
    <t>Wielkopolsko-pomorska (Wielkopolska-Pomerania)</t>
  </si>
  <si>
    <t>Bałtycka (Baltic) in %</t>
  </si>
  <si>
    <t>Karpacka (Carpathian) in %</t>
  </si>
  <si>
    <t>Małopolska in %</t>
  </si>
  <si>
    <t>Mazowiecko-podlaska (Mazovia-Podlasie) in %</t>
  </si>
  <si>
    <t>Mazursko-podlaska (Masuria-Podlasie) in %</t>
  </si>
  <si>
    <t>Sudecka (Sudetic) in %</t>
  </si>
  <si>
    <t>Śląska (Silesian) in %</t>
  </si>
  <si>
    <t>Wielkopolsko-pomorska (Wielkopolska-Pomerania) in %</t>
  </si>
  <si>
    <t>Total in %</t>
  </si>
  <si>
    <t>Non-forested forest area</t>
  </si>
  <si>
    <t>Age class 1
1 - 20 years</t>
  </si>
  <si>
    <t>Age class 2
21 - 40 years</t>
  </si>
  <si>
    <t>Age class 3
41 - 60 years</t>
  </si>
  <si>
    <t>Age class 4
61 - 80 years</t>
  </si>
  <si>
    <t>Age class 5
81 - 100 years</t>
  </si>
  <si>
    <t>Age class 6
101 - 120 years</t>
  </si>
  <si>
    <t>Age class 7
&gt; 121 years</t>
  </si>
  <si>
    <t>Regeneration class</t>
  </si>
  <si>
    <t>Total forested area</t>
  </si>
  <si>
    <t>Overall in %</t>
  </si>
  <si>
    <t>ha / %</t>
  </si>
  <si>
    <t>By Natural Forest Regions</t>
  </si>
  <si>
    <t>Sums checked by JRC 08-2018</t>
  </si>
  <si>
    <t>Area of forests, by age class and natural-forest region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</si>
</sst>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4" fontId="0" fillId="33" borderId="19" xfId="0" applyNumberFormat="1" applyFill="1" applyBorder="1"/>
    <xf numFmtId="164" fontId="0" fillId="33" borderId="20" xfId="0" applyNumberFormat="1" applyFill="1" applyBorder="1"/>
    <xf numFmtId="164" fontId="0" fillId="33" borderId="18" xfId="0" applyNumberFormat="1" applyFill="1" applyBorder="1"/>
    <xf numFmtId="164" fontId="0" fillId="33" borderId="21" xfId="0" applyNumberFormat="1" applyFill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21" xfId="0" applyNumberFormat="1" applyBorder="1"/>
    <xf numFmtId="164" fontId="0" fillId="33" borderId="14" xfId="0" applyNumberFormat="1" applyFill="1" applyBorder="1"/>
    <xf numFmtId="164" fontId="0" fillId="33" borderId="15" xfId="0" applyNumberFormat="1" applyFill="1" applyBorder="1"/>
    <xf numFmtId="164" fontId="0" fillId="33" borderId="16" xfId="0" applyNumberFormat="1" applyFill="1" applyBorder="1"/>
    <xf numFmtId="164" fontId="0" fillId="33" borderId="17" xfId="0" applyNumberFormat="1" applyFill="1" applyBorder="1"/>
    <xf numFmtId="165" fontId="0" fillId="0" borderId="0" xfId="0" applyNumberFormat="1"/>
    <xf numFmtId="3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/>
  </sheetViews>
  <sheetFormatPr defaultRowHeight="15" x14ac:dyDescent="0.25"/>
  <cols>
    <col min="1" max="1" width="48.140625" customWidth="1"/>
    <col min="2" max="14" width="14.7109375" customWidth="1"/>
    <col min="15" max="15" width="12.7109375" bestFit="1" customWidth="1"/>
    <col min="17" max="17" width="12.7109375" bestFit="1" customWidth="1"/>
  </cols>
  <sheetData>
    <row r="1" spans="1:18" ht="15.75" thickBot="1" x14ac:dyDescent="0.3">
      <c r="A1" s="30" t="s">
        <v>34</v>
      </c>
    </row>
    <row r="2" spans="1:18" ht="30" x14ac:dyDescent="0.25">
      <c r="A2" s="1" t="s">
        <v>32</v>
      </c>
      <c r="B2" s="2" t="s">
        <v>20</v>
      </c>
      <c r="C2" s="3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5" t="s">
        <v>28</v>
      </c>
      <c r="K2" s="2" t="s">
        <v>29</v>
      </c>
      <c r="L2" s="6" t="s">
        <v>0</v>
      </c>
      <c r="M2" s="7" t="s">
        <v>30</v>
      </c>
    </row>
    <row r="3" spans="1:18" ht="15.75" thickBot="1" x14ac:dyDescent="0.3">
      <c r="A3" s="8" t="s">
        <v>31</v>
      </c>
      <c r="B3" s="8" t="s">
        <v>31</v>
      </c>
      <c r="C3" s="9" t="s">
        <v>31</v>
      </c>
      <c r="D3" s="10" t="s">
        <v>31</v>
      </c>
      <c r="E3" s="10" t="s">
        <v>31</v>
      </c>
      <c r="F3" s="10" t="s">
        <v>31</v>
      </c>
      <c r="G3" s="10" t="s">
        <v>31</v>
      </c>
      <c r="H3" s="10" t="s">
        <v>31</v>
      </c>
      <c r="I3" s="10" t="s">
        <v>31</v>
      </c>
      <c r="J3" s="11" t="s">
        <v>31</v>
      </c>
      <c r="K3" s="8" t="s">
        <v>31</v>
      </c>
      <c r="L3" s="9" t="s">
        <v>31</v>
      </c>
      <c r="M3" s="11" t="s">
        <v>1</v>
      </c>
    </row>
    <row r="4" spans="1:18" x14ac:dyDescent="0.25">
      <c r="A4" s="12" t="s">
        <v>3</v>
      </c>
      <c r="B4" s="12">
        <v>34947</v>
      </c>
      <c r="C4" s="13">
        <v>153492</v>
      </c>
      <c r="D4" s="14">
        <v>189891</v>
      </c>
      <c r="E4" s="14">
        <v>289746</v>
      </c>
      <c r="F4" s="14">
        <v>174331</v>
      </c>
      <c r="G4" s="14">
        <v>156248</v>
      </c>
      <c r="H4" s="14">
        <v>85241</v>
      </c>
      <c r="I4" s="14">
        <v>46639</v>
      </c>
      <c r="J4" s="15">
        <v>39233</v>
      </c>
      <c r="K4" s="12">
        <v>1134821</v>
      </c>
      <c r="L4" s="13">
        <v>1169768</v>
      </c>
      <c r="M4" s="15"/>
      <c r="O4" s="28">
        <f>SUM(C4:J4)</f>
        <v>1134821</v>
      </c>
      <c r="P4" s="28">
        <f>O4-K4</f>
        <v>0</v>
      </c>
      <c r="Q4" s="28">
        <f>SUM(O4,B4)</f>
        <v>1169768</v>
      </c>
      <c r="R4" s="28">
        <f>Q4-L4</f>
        <v>0</v>
      </c>
    </row>
    <row r="5" spans="1:18" x14ac:dyDescent="0.25">
      <c r="A5" s="16" t="s">
        <v>11</v>
      </c>
      <c r="B5" s="16">
        <v>3</v>
      </c>
      <c r="C5" s="17">
        <v>13.1</v>
      </c>
      <c r="D5" s="18">
        <v>16.2</v>
      </c>
      <c r="E5" s="18">
        <v>24.8</v>
      </c>
      <c r="F5" s="18">
        <v>14.9</v>
      </c>
      <c r="G5" s="18">
        <v>13.3</v>
      </c>
      <c r="H5" s="18">
        <v>7.3</v>
      </c>
      <c r="I5" s="18">
        <v>4</v>
      </c>
      <c r="J5" s="19">
        <v>3.4</v>
      </c>
      <c r="K5" s="16">
        <v>97</v>
      </c>
      <c r="L5" s="17">
        <v>100</v>
      </c>
      <c r="M5" s="19">
        <v>12.7</v>
      </c>
      <c r="O5" s="28">
        <f t="shared" ref="O5:O28" si="0">SUM(C5:J5)</f>
        <v>97</v>
      </c>
      <c r="P5" s="28">
        <f t="shared" ref="P5:P28" si="1">O5-K5</f>
        <v>0</v>
      </c>
      <c r="Q5" s="28">
        <f t="shared" ref="Q5:Q28" si="2">SUM(O5,B5)</f>
        <v>100</v>
      </c>
      <c r="R5" s="28">
        <f t="shared" ref="R5:R28" si="3">Q5-L5</f>
        <v>0</v>
      </c>
    </row>
    <row r="6" spans="1:18" x14ac:dyDescent="0.25">
      <c r="A6" s="20" t="s">
        <v>4</v>
      </c>
      <c r="B6" s="20">
        <v>45684</v>
      </c>
      <c r="C6" s="21">
        <v>60287</v>
      </c>
      <c r="D6" s="22">
        <v>100295</v>
      </c>
      <c r="E6" s="22">
        <v>182822</v>
      </c>
      <c r="F6" s="22">
        <v>159500</v>
      </c>
      <c r="G6" s="22">
        <v>88911</v>
      </c>
      <c r="H6" s="22">
        <v>59731</v>
      </c>
      <c r="I6" s="22">
        <v>22626</v>
      </c>
      <c r="J6" s="23">
        <v>93893</v>
      </c>
      <c r="K6" s="20">
        <v>768065</v>
      </c>
      <c r="L6" s="21">
        <v>813749</v>
      </c>
      <c r="M6" s="23"/>
      <c r="O6" s="28">
        <f t="shared" si="0"/>
        <v>768065</v>
      </c>
      <c r="P6" s="28">
        <f t="shared" si="1"/>
        <v>0</v>
      </c>
      <c r="Q6" s="28">
        <f t="shared" si="2"/>
        <v>813749</v>
      </c>
      <c r="R6" s="28">
        <f t="shared" si="3"/>
        <v>0</v>
      </c>
    </row>
    <row r="7" spans="1:18" x14ac:dyDescent="0.25">
      <c r="A7" s="16" t="s">
        <v>12</v>
      </c>
      <c r="B7" s="16">
        <v>5.6</v>
      </c>
      <c r="C7" s="17">
        <v>7.4</v>
      </c>
      <c r="D7" s="18">
        <v>12.3</v>
      </c>
      <c r="E7" s="18">
        <v>22.5</v>
      </c>
      <c r="F7" s="18">
        <v>19.600000000000001</v>
      </c>
      <c r="G7" s="18">
        <v>11</v>
      </c>
      <c r="H7" s="18">
        <v>7.3</v>
      </c>
      <c r="I7" s="18">
        <v>2.8</v>
      </c>
      <c r="J7" s="19">
        <v>11.5</v>
      </c>
      <c r="K7" s="16">
        <v>94.4</v>
      </c>
      <c r="L7" s="17">
        <v>100</v>
      </c>
      <c r="M7" s="19">
        <v>8.8000000000000007</v>
      </c>
      <c r="O7" s="28">
        <f t="shared" si="0"/>
        <v>94.4</v>
      </c>
      <c r="P7" s="28">
        <f t="shared" si="1"/>
        <v>0</v>
      </c>
      <c r="Q7" s="28">
        <f t="shared" si="2"/>
        <v>100</v>
      </c>
      <c r="R7" s="28">
        <f t="shared" si="3"/>
        <v>0</v>
      </c>
    </row>
    <row r="8" spans="1:18" x14ac:dyDescent="0.25">
      <c r="A8" s="20" t="s">
        <v>5</v>
      </c>
      <c r="B8" s="20">
        <v>57784</v>
      </c>
      <c r="C8" s="21">
        <v>175646</v>
      </c>
      <c r="D8" s="22">
        <v>271618</v>
      </c>
      <c r="E8" s="22">
        <v>394422</v>
      </c>
      <c r="F8" s="22">
        <v>399638</v>
      </c>
      <c r="G8" s="22">
        <v>261537</v>
      </c>
      <c r="H8" s="22">
        <v>90776</v>
      </c>
      <c r="I8" s="22">
        <v>23628</v>
      </c>
      <c r="J8" s="23">
        <v>61750</v>
      </c>
      <c r="K8" s="20">
        <v>1679015</v>
      </c>
      <c r="L8" s="21">
        <v>1736799</v>
      </c>
      <c r="M8" s="23"/>
      <c r="O8" s="28">
        <f t="shared" si="0"/>
        <v>1679015</v>
      </c>
      <c r="P8" s="28">
        <f t="shared" si="1"/>
        <v>0</v>
      </c>
      <c r="Q8" s="28">
        <f t="shared" si="2"/>
        <v>1736799</v>
      </c>
      <c r="R8" s="28">
        <f t="shared" si="3"/>
        <v>0</v>
      </c>
    </row>
    <row r="9" spans="1:18" x14ac:dyDescent="0.25">
      <c r="A9" s="16" t="s">
        <v>13</v>
      </c>
      <c r="B9" s="16">
        <v>3.3</v>
      </c>
      <c r="C9" s="17">
        <v>10.1</v>
      </c>
      <c r="D9" s="18">
        <v>15.6</v>
      </c>
      <c r="E9" s="18">
        <v>22.7</v>
      </c>
      <c r="F9" s="18">
        <v>23</v>
      </c>
      <c r="G9" s="18">
        <v>15.1</v>
      </c>
      <c r="H9" s="18">
        <v>5.2</v>
      </c>
      <c r="I9" s="18">
        <v>1.4</v>
      </c>
      <c r="J9" s="19">
        <v>3.6</v>
      </c>
      <c r="K9" s="16">
        <v>96.7</v>
      </c>
      <c r="L9" s="17">
        <v>100</v>
      </c>
      <c r="M9" s="19">
        <v>18.8</v>
      </c>
      <c r="O9" s="28">
        <f t="shared" si="0"/>
        <v>96.7</v>
      </c>
      <c r="P9" s="28">
        <f t="shared" si="1"/>
        <v>0</v>
      </c>
      <c r="Q9" s="28">
        <f t="shared" si="2"/>
        <v>100</v>
      </c>
      <c r="R9" s="28">
        <f t="shared" si="3"/>
        <v>0</v>
      </c>
    </row>
    <row r="10" spans="1:18" x14ac:dyDescent="0.25">
      <c r="A10" s="20" t="s">
        <v>6</v>
      </c>
      <c r="B10" s="20">
        <v>50249</v>
      </c>
      <c r="C10" s="21">
        <v>121953</v>
      </c>
      <c r="D10" s="22">
        <v>192812</v>
      </c>
      <c r="E10" s="22">
        <v>344487</v>
      </c>
      <c r="F10" s="22">
        <v>270614</v>
      </c>
      <c r="G10" s="22">
        <v>143366</v>
      </c>
      <c r="H10" s="22">
        <v>35971</v>
      </c>
      <c r="I10" s="22">
        <v>12943</v>
      </c>
      <c r="J10" s="23">
        <v>7609</v>
      </c>
      <c r="K10" s="20">
        <v>1129755</v>
      </c>
      <c r="L10" s="21">
        <v>1180004</v>
      </c>
      <c r="M10" s="23"/>
      <c r="O10" s="28">
        <f t="shared" si="0"/>
        <v>1129755</v>
      </c>
      <c r="P10" s="28">
        <f t="shared" si="1"/>
        <v>0</v>
      </c>
      <c r="Q10" s="28">
        <f t="shared" si="2"/>
        <v>1180004</v>
      </c>
      <c r="R10" s="28">
        <f t="shared" si="3"/>
        <v>0</v>
      </c>
    </row>
    <row r="11" spans="1:18" x14ac:dyDescent="0.25">
      <c r="A11" s="16" t="s">
        <v>14</v>
      </c>
      <c r="B11" s="16">
        <v>4.3</v>
      </c>
      <c r="C11" s="17">
        <v>10.3</v>
      </c>
      <c r="D11" s="18">
        <v>16.3</v>
      </c>
      <c r="E11" s="18">
        <v>29.4</v>
      </c>
      <c r="F11" s="18">
        <v>22.9</v>
      </c>
      <c r="G11" s="18">
        <v>12.1</v>
      </c>
      <c r="H11" s="18">
        <v>3</v>
      </c>
      <c r="I11" s="18">
        <v>1.1000000000000001</v>
      </c>
      <c r="J11" s="19">
        <v>0.6</v>
      </c>
      <c r="K11" s="16">
        <v>95.7</v>
      </c>
      <c r="L11" s="17">
        <v>100</v>
      </c>
      <c r="M11" s="19">
        <v>12.8</v>
      </c>
      <c r="O11" s="28">
        <f t="shared" si="0"/>
        <v>95.699999999999989</v>
      </c>
      <c r="P11" s="28">
        <f t="shared" si="1"/>
        <v>0</v>
      </c>
      <c r="Q11" s="28">
        <f t="shared" si="2"/>
        <v>99.999999999999986</v>
      </c>
      <c r="R11" s="28">
        <f t="shared" si="3"/>
        <v>0</v>
      </c>
    </row>
    <row r="12" spans="1:18" x14ac:dyDescent="0.25">
      <c r="A12" s="20" t="s">
        <v>7</v>
      </c>
      <c r="B12" s="20">
        <v>51247</v>
      </c>
      <c r="C12" s="21">
        <v>111292</v>
      </c>
      <c r="D12" s="22">
        <v>140363</v>
      </c>
      <c r="E12" s="22">
        <v>240055</v>
      </c>
      <c r="F12" s="22">
        <v>174131</v>
      </c>
      <c r="G12" s="22">
        <v>129044</v>
      </c>
      <c r="H12" s="22">
        <v>55517</v>
      </c>
      <c r="I12" s="22">
        <v>38463</v>
      </c>
      <c r="J12" s="23">
        <v>4831</v>
      </c>
      <c r="K12" s="20">
        <v>893696</v>
      </c>
      <c r="L12" s="21">
        <v>944943</v>
      </c>
      <c r="M12" s="23"/>
      <c r="O12" s="28">
        <f t="shared" si="0"/>
        <v>893696</v>
      </c>
      <c r="P12" s="28">
        <f t="shared" si="1"/>
        <v>0</v>
      </c>
      <c r="Q12" s="28">
        <f t="shared" si="2"/>
        <v>944943</v>
      </c>
      <c r="R12" s="28">
        <f t="shared" si="3"/>
        <v>0</v>
      </c>
    </row>
    <row r="13" spans="1:18" x14ac:dyDescent="0.25">
      <c r="A13" s="16" t="s">
        <v>15</v>
      </c>
      <c r="B13" s="16">
        <v>5.4</v>
      </c>
      <c r="C13" s="17">
        <v>11.8</v>
      </c>
      <c r="D13" s="18">
        <v>14.8</v>
      </c>
      <c r="E13" s="18">
        <v>25.3</v>
      </c>
      <c r="F13" s="18">
        <v>18.5</v>
      </c>
      <c r="G13" s="18">
        <v>13.7</v>
      </c>
      <c r="H13" s="18">
        <v>5.9</v>
      </c>
      <c r="I13" s="18">
        <v>4.0999999999999996</v>
      </c>
      <c r="J13" s="19">
        <v>0.5</v>
      </c>
      <c r="K13" s="16">
        <v>94.6</v>
      </c>
      <c r="L13" s="17">
        <v>100</v>
      </c>
      <c r="M13" s="19">
        <v>10.3</v>
      </c>
      <c r="O13" s="28">
        <f t="shared" si="0"/>
        <v>94.600000000000009</v>
      </c>
      <c r="P13" s="28">
        <f t="shared" si="1"/>
        <v>0</v>
      </c>
      <c r="Q13" s="28">
        <f t="shared" si="2"/>
        <v>100.00000000000001</v>
      </c>
      <c r="R13" s="28">
        <f t="shared" si="3"/>
        <v>0</v>
      </c>
    </row>
    <row r="14" spans="1:18" x14ac:dyDescent="0.25">
      <c r="A14" s="20" t="s">
        <v>8</v>
      </c>
      <c r="B14" s="20">
        <v>8431</v>
      </c>
      <c r="C14" s="21">
        <v>26903</v>
      </c>
      <c r="D14" s="22">
        <v>27926</v>
      </c>
      <c r="E14" s="22">
        <v>34671</v>
      </c>
      <c r="F14" s="22">
        <v>29796</v>
      </c>
      <c r="G14" s="22">
        <v>31298</v>
      </c>
      <c r="H14" s="22">
        <v>18560</v>
      </c>
      <c r="I14" s="22">
        <v>7950</v>
      </c>
      <c r="J14" s="23">
        <v>23829</v>
      </c>
      <c r="K14" s="20">
        <v>200933</v>
      </c>
      <c r="L14" s="21">
        <v>209364</v>
      </c>
      <c r="M14" s="23"/>
      <c r="O14" s="28">
        <f t="shared" si="0"/>
        <v>200933</v>
      </c>
      <c r="P14" s="28">
        <f t="shared" si="1"/>
        <v>0</v>
      </c>
      <c r="Q14" s="28">
        <f t="shared" si="2"/>
        <v>209364</v>
      </c>
      <c r="R14" s="28">
        <f t="shared" si="3"/>
        <v>0</v>
      </c>
    </row>
    <row r="15" spans="1:18" x14ac:dyDescent="0.25">
      <c r="A15" s="16" t="s">
        <v>16</v>
      </c>
      <c r="B15" s="16">
        <v>4</v>
      </c>
      <c r="C15" s="17">
        <v>12.9</v>
      </c>
      <c r="D15" s="18">
        <v>13.3</v>
      </c>
      <c r="E15" s="18">
        <v>16.600000000000001</v>
      </c>
      <c r="F15" s="18">
        <v>14.3</v>
      </c>
      <c r="G15" s="18">
        <v>15</v>
      </c>
      <c r="H15" s="18">
        <v>8.9</v>
      </c>
      <c r="I15" s="18">
        <v>3.8</v>
      </c>
      <c r="J15" s="19">
        <v>11.2</v>
      </c>
      <c r="K15" s="16">
        <v>96</v>
      </c>
      <c r="L15" s="17">
        <v>100</v>
      </c>
      <c r="M15" s="19">
        <v>2.2999999999999998</v>
      </c>
      <c r="O15" s="28">
        <f t="shared" si="0"/>
        <v>96.000000000000014</v>
      </c>
      <c r="P15" s="28">
        <f t="shared" si="1"/>
        <v>0</v>
      </c>
      <c r="Q15" s="28">
        <f t="shared" si="2"/>
        <v>100.00000000000001</v>
      </c>
      <c r="R15" s="28">
        <f t="shared" si="3"/>
        <v>0</v>
      </c>
    </row>
    <row r="16" spans="1:18" x14ac:dyDescent="0.25">
      <c r="A16" s="20" t="s">
        <v>9</v>
      </c>
      <c r="B16" s="20">
        <v>26912</v>
      </c>
      <c r="C16" s="21">
        <v>110048</v>
      </c>
      <c r="D16" s="22">
        <v>129356</v>
      </c>
      <c r="E16" s="22">
        <v>180852</v>
      </c>
      <c r="F16" s="22">
        <v>132685</v>
      </c>
      <c r="G16" s="22">
        <v>103403</v>
      </c>
      <c r="H16" s="22">
        <v>46309</v>
      </c>
      <c r="I16" s="22">
        <v>27153</v>
      </c>
      <c r="J16" s="23">
        <v>18405</v>
      </c>
      <c r="K16" s="20">
        <v>748211</v>
      </c>
      <c r="L16" s="21">
        <v>775123</v>
      </c>
      <c r="M16" s="23"/>
      <c r="O16" s="28">
        <f t="shared" si="0"/>
        <v>748211</v>
      </c>
      <c r="P16" s="28">
        <f t="shared" si="1"/>
        <v>0</v>
      </c>
      <c r="Q16" s="28">
        <f t="shared" si="2"/>
        <v>775123</v>
      </c>
      <c r="R16" s="28">
        <f t="shared" si="3"/>
        <v>0</v>
      </c>
    </row>
    <row r="17" spans="1:18" x14ac:dyDescent="0.25">
      <c r="A17" s="16" t="s">
        <v>17</v>
      </c>
      <c r="B17" s="16">
        <v>3.5</v>
      </c>
      <c r="C17" s="17">
        <v>14.2</v>
      </c>
      <c r="D17" s="18">
        <v>16.7</v>
      </c>
      <c r="E17" s="18">
        <v>23.2</v>
      </c>
      <c r="F17" s="18">
        <v>17.2</v>
      </c>
      <c r="G17" s="18">
        <v>13.3</v>
      </c>
      <c r="H17" s="18">
        <v>6</v>
      </c>
      <c r="I17" s="18">
        <v>3.5</v>
      </c>
      <c r="J17" s="19">
        <v>2.4</v>
      </c>
      <c r="K17" s="16">
        <v>96.5</v>
      </c>
      <c r="L17" s="17">
        <v>100</v>
      </c>
      <c r="M17" s="19">
        <v>8.4</v>
      </c>
      <c r="O17" s="28">
        <f t="shared" si="0"/>
        <v>96.5</v>
      </c>
      <c r="P17" s="28">
        <f t="shared" si="1"/>
        <v>0</v>
      </c>
      <c r="Q17" s="28">
        <f t="shared" si="2"/>
        <v>100</v>
      </c>
      <c r="R17" s="28">
        <f t="shared" si="3"/>
        <v>0</v>
      </c>
    </row>
    <row r="18" spans="1:18" x14ac:dyDescent="0.25">
      <c r="A18" s="20" t="s">
        <v>10</v>
      </c>
      <c r="B18" s="20">
        <v>54321</v>
      </c>
      <c r="C18" s="21">
        <v>326385</v>
      </c>
      <c r="D18" s="22">
        <v>348440</v>
      </c>
      <c r="E18" s="22">
        <v>628009</v>
      </c>
      <c r="F18" s="22">
        <v>444494</v>
      </c>
      <c r="G18" s="22">
        <v>347474</v>
      </c>
      <c r="H18" s="22">
        <v>144042</v>
      </c>
      <c r="I18" s="22">
        <v>72163</v>
      </c>
      <c r="J18" s="23">
        <v>19800</v>
      </c>
      <c r="K18" s="20">
        <v>2330807</v>
      </c>
      <c r="L18" s="21">
        <v>2385128</v>
      </c>
      <c r="M18" s="23"/>
      <c r="O18" s="28">
        <f t="shared" si="0"/>
        <v>2330807</v>
      </c>
      <c r="P18" s="28">
        <f t="shared" si="1"/>
        <v>0</v>
      </c>
      <c r="Q18" s="28">
        <f t="shared" si="2"/>
        <v>2385128</v>
      </c>
      <c r="R18" s="28">
        <f t="shared" si="3"/>
        <v>0</v>
      </c>
    </row>
    <row r="19" spans="1:18" x14ac:dyDescent="0.25">
      <c r="A19" s="16" t="s">
        <v>18</v>
      </c>
      <c r="B19" s="16">
        <v>2.2999999999999998</v>
      </c>
      <c r="C19" s="17">
        <v>13.7</v>
      </c>
      <c r="D19" s="18">
        <v>14.7</v>
      </c>
      <c r="E19" s="18">
        <v>26.3</v>
      </c>
      <c r="F19" s="18">
        <v>18.600000000000001</v>
      </c>
      <c r="G19" s="18">
        <v>14.6</v>
      </c>
      <c r="H19" s="18">
        <v>6</v>
      </c>
      <c r="I19" s="18">
        <v>3</v>
      </c>
      <c r="J19" s="19">
        <v>0.8</v>
      </c>
      <c r="K19" s="16">
        <v>97.7</v>
      </c>
      <c r="L19" s="17">
        <v>100</v>
      </c>
      <c r="M19" s="19">
        <v>25.9</v>
      </c>
      <c r="O19" s="28">
        <f t="shared" si="0"/>
        <v>97.7</v>
      </c>
      <c r="P19" s="28">
        <f t="shared" si="1"/>
        <v>0</v>
      </c>
      <c r="Q19" s="28">
        <f t="shared" si="2"/>
        <v>100</v>
      </c>
      <c r="R19" s="28">
        <f t="shared" si="3"/>
        <v>0</v>
      </c>
    </row>
    <row r="20" spans="1:18" x14ac:dyDescent="0.25">
      <c r="A20" s="20" t="s">
        <v>2</v>
      </c>
      <c r="B20" s="20">
        <v>329575</v>
      </c>
      <c r="C20" s="21">
        <v>1086006</v>
      </c>
      <c r="D20" s="22">
        <v>1400701</v>
      </c>
      <c r="E20" s="22">
        <v>2295064</v>
      </c>
      <c r="F20" s="22">
        <v>1785189</v>
      </c>
      <c r="G20" s="22">
        <v>1261281</v>
      </c>
      <c r="H20" s="22">
        <v>536147</v>
      </c>
      <c r="I20" s="22">
        <v>251565</v>
      </c>
      <c r="J20" s="23">
        <v>269350</v>
      </c>
      <c r="K20" s="20">
        <v>8885303</v>
      </c>
      <c r="L20" s="21">
        <v>9214878</v>
      </c>
      <c r="M20" s="23"/>
      <c r="O20" s="28">
        <f t="shared" si="0"/>
        <v>8885303</v>
      </c>
      <c r="P20" s="28">
        <f t="shared" si="1"/>
        <v>0</v>
      </c>
      <c r="Q20" s="28">
        <f t="shared" si="2"/>
        <v>9214878</v>
      </c>
      <c r="R20" s="28">
        <f t="shared" si="3"/>
        <v>0</v>
      </c>
    </row>
    <row r="21" spans="1:18" ht="15.75" thickBot="1" x14ac:dyDescent="0.3">
      <c r="A21" s="24" t="s">
        <v>19</v>
      </c>
      <c r="B21" s="24">
        <v>3.6</v>
      </c>
      <c r="C21" s="25">
        <v>11.8</v>
      </c>
      <c r="D21" s="26">
        <v>15.2</v>
      </c>
      <c r="E21" s="26">
        <v>24.9</v>
      </c>
      <c r="F21" s="26">
        <v>19.399999999999999</v>
      </c>
      <c r="G21" s="26">
        <v>13.7</v>
      </c>
      <c r="H21" s="26">
        <v>5.8</v>
      </c>
      <c r="I21" s="26">
        <v>2.7</v>
      </c>
      <c r="J21" s="27">
        <v>2.9</v>
      </c>
      <c r="K21" s="24">
        <v>96.4</v>
      </c>
      <c r="L21" s="25">
        <v>100</v>
      </c>
      <c r="M21" s="27">
        <v>100</v>
      </c>
      <c r="O21" s="28">
        <f t="shared" si="0"/>
        <v>96.4</v>
      </c>
      <c r="P21" s="28">
        <f t="shared" si="1"/>
        <v>0</v>
      </c>
      <c r="Q21" s="28">
        <f t="shared" si="2"/>
        <v>100</v>
      </c>
      <c r="R21" s="28">
        <f t="shared" si="3"/>
        <v>0</v>
      </c>
    </row>
    <row r="22" spans="1:18" x14ac:dyDescent="0.25">
      <c r="O22" s="28">
        <f t="shared" si="0"/>
        <v>0</v>
      </c>
      <c r="P22" s="28">
        <f t="shared" si="1"/>
        <v>0</v>
      </c>
      <c r="Q22" s="28">
        <f t="shared" si="2"/>
        <v>0</v>
      </c>
      <c r="R22" s="28">
        <f t="shared" si="3"/>
        <v>0</v>
      </c>
    </row>
    <row r="23" spans="1:18" x14ac:dyDescent="0.25">
      <c r="A23" t="s">
        <v>33</v>
      </c>
      <c r="B23" s="29">
        <f>SUM(B4,B6,B8,B10,B12,B14,B16,B18)</f>
        <v>329575</v>
      </c>
      <c r="C23" s="29">
        <f t="shared" ref="C23:L23" si="4">SUM(C4,C6,C8,C10,C12,C14,C16,C18)</f>
        <v>1086006</v>
      </c>
      <c r="D23" s="29">
        <f t="shared" si="4"/>
        <v>1400701</v>
      </c>
      <c r="E23" s="29">
        <f t="shared" si="4"/>
        <v>2295064</v>
      </c>
      <c r="F23" s="29">
        <f t="shared" si="4"/>
        <v>1785189</v>
      </c>
      <c r="G23" s="29">
        <f t="shared" si="4"/>
        <v>1261281</v>
      </c>
      <c r="H23" s="29">
        <f t="shared" si="4"/>
        <v>536147</v>
      </c>
      <c r="I23" s="29">
        <f t="shared" si="4"/>
        <v>251565</v>
      </c>
      <c r="J23" s="29">
        <f t="shared" si="4"/>
        <v>269350</v>
      </c>
      <c r="K23" s="29">
        <f t="shared" si="4"/>
        <v>8885303</v>
      </c>
      <c r="L23" s="29">
        <f t="shared" si="4"/>
        <v>9214878</v>
      </c>
      <c r="M23" s="29"/>
      <c r="O23" s="28">
        <f t="shared" si="0"/>
        <v>8885303</v>
      </c>
      <c r="P23" s="28">
        <f t="shared" si="1"/>
        <v>0</v>
      </c>
      <c r="Q23" s="28">
        <f t="shared" si="2"/>
        <v>9214878</v>
      </c>
      <c r="R23" s="28">
        <f t="shared" si="3"/>
        <v>0</v>
      </c>
    </row>
    <row r="24" spans="1:18" x14ac:dyDescent="0.25">
      <c r="B24" s="29">
        <f>B23-B20</f>
        <v>0</v>
      </c>
      <c r="C24" s="29">
        <f t="shared" ref="C24:L24" si="5">C23-C20</f>
        <v>0</v>
      </c>
      <c r="D24" s="29">
        <f t="shared" si="5"/>
        <v>0</v>
      </c>
      <c r="E24" s="29">
        <f t="shared" si="5"/>
        <v>0</v>
      </c>
      <c r="F24" s="29">
        <f t="shared" si="5"/>
        <v>0</v>
      </c>
      <c r="G24" s="29">
        <f t="shared" si="5"/>
        <v>0</v>
      </c>
      <c r="H24" s="29">
        <f t="shared" si="5"/>
        <v>0</v>
      </c>
      <c r="I24" s="29">
        <f t="shared" si="5"/>
        <v>0</v>
      </c>
      <c r="J24" s="29">
        <f t="shared" si="5"/>
        <v>0</v>
      </c>
      <c r="K24" s="29">
        <f t="shared" si="5"/>
        <v>0</v>
      </c>
      <c r="L24" s="29">
        <f t="shared" si="5"/>
        <v>0</v>
      </c>
      <c r="M24" s="29">
        <f t="shared" ref="M24" si="6">M23-M20</f>
        <v>0</v>
      </c>
      <c r="O24" s="28">
        <f t="shared" si="0"/>
        <v>0</v>
      </c>
      <c r="P24" s="28">
        <f t="shared" si="1"/>
        <v>0</v>
      </c>
      <c r="Q24" s="28">
        <f t="shared" si="2"/>
        <v>0</v>
      </c>
      <c r="R24" s="28">
        <f t="shared" si="3"/>
        <v>0</v>
      </c>
    </row>
    <row r="25" spans="1:18" x14ac:dyDescent="0.25">
      <c r="O25" s="28">
        <f t="shared" si="0"/>
        <v>0</v>
      </c>
      <c r="P25" s="28">
        <f t="shared" si="1"/>
        <v>0</v>
      </c>
      <c r="Q25" s="28">
        <f t="shared" si="2"/>
        <v>0</v>
      </c>
      <c r="R25" s="28">
        <f t="shared" si="3"/>
        <v>0</v>
      </c>
    </row>
    <row r="26" spans="1:18" x14ac:dyDescent="0.25">
      <c r="O26" s="28">
        <f t="shared" si="0"/>
        <v>0</v>
      </c>
      <c r="P26" s="28">
        <f t="shared" si="1"/>
        <v>0</v>
      </c>
      <c r="Q26" s="28">
        <f t="shared" si="2"/>
        <v>0</v>
      </c>
      <c r="R26" s="28">
        <f t="shared" si="3"/>
        <v>0</v>
      </c>
    </row>
    <row r="27" spans="1:18" x14ac:dyDescent="0.25">
      <c r="O27" s="28">
        <f t="shared" si="0"/>
        <v>0</v>
      </c>
      <c r="P27" s="28">
        <f t="shared" si="1"/>
        <v>0</v>
      </c>
      <c r="Q27" s="28">
        <f t="shared" si="2"/>
        <v>0</v>
      </c>
      <c r="R27" s="28">
        <f t="shared" si="3"/>
        <v>0</v>
      </c>
    </row>
    <row r="28" spans="1:18" x14ac:dyDescent="0.25">
      <c r="O28" s="28">
        <f t="shared" si="0"/>
        <v>0</v>
      </c>
      <c r="P28" s="28">
        <f t="shared" si="1"/>
        <v>0</v>
      </c>
      <c r="Q28" s="28">
        <f t="shared" si="2"/>
        <v>0</v>
      </c>
      <c r="R28" s="28">
        <f t="shared" si="3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NFI_cycle-3_2012-2016_PL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2018-07-24T07:23:18Z</dcterms:created>
  <dcterms:modified xsi:type="dcterms:W3CDTF">2018-08-06T09:20:41Z</dcterms:modified>
</cp:coreProperties>
</file>