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Area\Statistical_office\"/>
    </mc:Choice>
  </mc:AlternateContent>
  <bookViews>
    <workbookView xWindow="0" yWindow="0" windowWidth="28800" windowHeight="11400"/>
  </bookViews>
  <sheets>
    <sheet name="Statistika andmebaas export" sheetId="1" r:id="rId1"/>
  </sheets>
  <calcPr calcId="162913"/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C10" i="1"/>
  <c r="A1" i="1"/>
</calcChain>
</file>

<file path=xl/sharedStrings.xml><?xml version="1.0" encoding="utf-8"?>
<sst xmlns="http://schemas.openxmlformats.org/spreadsheetml/2006/main" count="90" uniqueCount="49">
  <si>
    <t>&lt;?xml version="1.0" encoding="utf-16"?&gt;&lt;WebTableParameter xmlns:xsd="http://www.w3.org/2001/XMLSchema" xmlns:xsi="http://www.w3.org/2001/XMLSchema-instance" xmlns="http://stats.oecd.org/OECDStatWS/2004/03/01/"&gt;&lt;DataTable Code="KK51" HasMetadata="true"&gt;&lt;Name LocaleIsoCode="en"&gt;KK51: Forest resources based on national forest inventory (nfi)&lt;/Name&gt;&lt;Name LocaleIsoCode="et"&gt;KK51: Metsavaru riikliku metsainventeerimise (SMI) hinnangul&lt;/Name&gt;&lt;Dimension Code="DIM1" HasMetadata="false" Display="labels"&gt;&lt;Name LocaleIsoCode="en"&gt;Indicator&lt;/Name&gt;&lt;Name LocaleIsoCode="et"&gt;Näitaja&lt;/Name&gt;&lt;Member Code="1" HasMetadata="false" HasOnlyUnitMetadata="false" HasChild="0"&gt;&lt;Name LocaleIsoCode="en"&gt;Area of forest and other wooded land, thousand ha&lt;/Name&gt;&lt;Name LocaleIsoCode="et"&gt;Metsamaa pindala, tuhat ha&lt;/Name&gt;&lt;/Member&gt;&lt;Member Code="2" HasMetadata="false" HasOnlyUnitMetadata="false" HasChild="0"&gt;&lt;Name LocaleIsoCode="en"&gt;Area of stands, thousand ha&lt;/Name&gt;&lt;Name LocaleIsoCode="et"&gt;Puistute pindala, tuhat ha&lt;/Name&gt;&lt;/Member&gt;&lt;Member Code="3" HasMetadata="false" HasOnlyUnitMetadata="false" HasChild="0"&gt;&lt;Name LocaleIsoCode="en"&gt;..area of pine-woods, thousand ha&lt;/Name&gt;&lt;Name LocaleIsoCode="et"&gt;..männikute pindala, tuhat ha&lt;/Name&gt;&lt;/Member&gt;&lt;Member Code="4" HasMetadata="false" HasOnlyUnitMetadata="false" HasChild="0"&gt;&lt;Name LocaleIsoCode="en"&gt;..area of spruce-woods, thousand ha&lt;/Name&gt;&lt;Name LocaleIsoCode="et"&gt;..kuusikute pindala, tuhat ha&lt;/Name&gt;&lt;/Member&gt;&lt;Member Code="5" HasMetadata="false" HasOnlyUnitMetadata="false" HasChild="0"&gt;&lt;Name LocaleIsoCode="en"&gt;..area of birch-woods, thousand ha&lt;/Name&gt;&lt;Name LocaleIsoCode="et"&gt;..kaasikute pindala, tuhat ha&lt;/Name&gt;&lt;/Member&gt;&lt;Member Code="6" HasMetadata="false" HasOnlyUnitMetadata="false" HasChild="0"&gt;&lt;Name LocaleIsoCode="en"&gt;..area of aspen-woods, thousand ha&lt;/Name&gt;&lt;Name LocaleIsoCode="et"&gt;..haavikute pindala, tuhat ha&lt;/Name&gt;&lt;/Member&gt;&lt;Member Code="7" HasMetadata="false" HasOnlyUnitMetadata="false" HasChild="0"&gt;&lt;Name LocaleIsoCode="en"&gt;..area of common alder-woods, thousand ha&lt;/Name&gt;&lt;Name LocaleIsoCode="et"&gt;..sanglepikute pindala, tuhat ha&lt;/Name&gt;&lt;/Member&gt;&lt;Member Code="8" HasMetadata="false" HasOnlyUnitMetadata="false" HasChild="0"&gt;&lt;Name LocaleIsoCode="en"&gt;..area of grey alder-woods, thousand ha&lt;/Name&gt;&lt;Name LocaleIsoCode="et"&gt;..hall-lepikute pindala, tuhat ha&lt;/Name&gt;&lt;/Member&gt;&lt;Member Code="9" HasMetadata="false" HasOnlyUnitMetadata="false" HasChild="0"&gt;&lt;Name LocaleIsoCode="en"&gt;..area of other stands, thousand ha&lt;/Name&gt;&lt;Name LocaleIsoCode="et"&gt;..muude puistute pindala, tuhat ha&lt;/Name&gt;&lt;/Member&gt;&lt;Member Code="10" HasMetadata="false" HasOnlyUnitMetadata="false" HasChild="0"&gt;&lt;Name LocaleIsoCode="en"&gt;Reserve of stands, thousand m³&lt;/Name&gt;&lt;Name LocaleIsoCode="et"&gt;Puistute üldvaru, tuhat m³&lt;/Name&gt;&lt;/Member&gt;&lt;Member Code="11" HasMetadata="false" HasOnlyUnitMetadata="false" HasChild="0"&gt;&lt;Name LocaleIsoCode="en"&gt;..reserve of pine-woods, thousand m³&lt;/Name&gt;&lt;Name LocaleIsoCode="et"&gt;..männikute üldvaru, tuhat m³&lt;/Name&gt;&lt;/Member&gt;&lt;Member Code="12" HasMetadata="false" HasOnlyUnitMetadata="false" HasChild="0"&gt;&lt;Name LocaleIsoCode="en"&gt;..reserve of spruce-woods, thousand m³&lt;/Name&gt;&lt;Name LocaleIsoCode="et"&gt;..kuusikute üldvaru, tuhat m³&lt;/Name&gt;&lt;/Member&gt;&lt;Member Code="13" HasMetadata="false" HasOnlyUnitMetadata="false" HasChild="0"&gt;&lt;Name LocaleIsoCode="en"&gt;..reserve of birch-woods, thousand m³&lt;/Name&gt;&lt;Name LocaleIsoCode="et"&gt;..kaasikute üldvaru, tuhat m³&lt;/Name&gt;&lt;/Member&gt;&lt;Member Code="14" HasMetadata="false" HasOnlyUnitMetadata="false" HasChild="0"&gt;&lt;Name LocaleIsoCode="en"&gt;..reserve of aspen-woods, thousand m³&lt;/Name&gt;&lt;Name LocaleIsoCode="et"&gt;..haavikute üldvaru, tuhat m³&lt;/Name&gt;&lt;/Member&gt;&lt;Member Code="15" HasMetadata="false" HasOnlyUnitMetadata="false" HasChild="0"&gt;&lt;Name LocaleIsoCode="en"&gt;..reserve of common alder-woods, thousand m³&lt;/Name&gt;&lt;Name LocaleIsoCode="et"&gt;..sanglepikute üldvaru, tuhat m³&lt;/Name&gt;&lt;/Member&gt;&lt;Member Code="16" HasMetadata="false" HasOnlyUnitMetadata="false" HasChild="0"&gt;&lt;Name LocaleIsoCode="en"&gt;..reserve of grey alder-woods, thousand m³&lt;/Name&gt;&lt;Name LocaleIsoCode="et"&gt;..hall-lepikute üldvaru, tuhat m³&lt;/Name&gt;&lt;/Member&gt;&lt;Member Code="17" HasMetadata="false" HasOnlyUnitMetadata="false" HasChild="0"&gt;&lt;Name LocaleIsoCode="en"&gt;..reserve of other stands, thousand m³&lt;/Name&gt;&lt;Name LocaleIsoCode="et"&gt;..muude puistute üldvaru, tuhat m³&lt;/Name&gt;&lt;/Member&gt;&lt;Member Code="18" HasMetadata="false" HasOnlyUnitMetadata="false" HasChild="0"&gt;&lt;Name LocaleIsoCode="en"&gt;Reserve of stands per hectare, m³/ha&lt;/Name&gt;&lt;Name LocaleIsoCode="et"&gt;Puistute keskmine hektarivaru, m³/ha&lt;/Name&gt;&lt;/Member&gt;&lt;Member Code="19" HasMetadata="false" HasOnlyUnitMetadata="false" HasChild="0"&gt;&lt;Name LocaleIsoCode="en"&gt;..reserve of pine-woods per hectare, m³/ha&lt;/Name&gt;&lt;Name LocaleIsoCode="et"&gt;..männikute keskmine hektarivaru, m³/ha&lt;/Name&gt;&lt;/Member&gt;&lt;Member Code="20" HasMetadata="false" HasOnlyUnitMetadata="false" HasChild="0"&gt;&lt;Name LocaleIsoCode="en"&gt;..reserve of spruce-woods per hectare, m³/ha&lt;/Name&gt;&lt;Name LocaleIsoCode="et"&gt;..kuusikute keskmine hektarivaru, m³/ha&lt;/Name&gt;&lt;/Member&gt;&lt;Member Code="21" HasMetadata="false" HasOnlyUnitMetadata="false" HasChild="0"&gt;&lt;Name LocaleIsoCode="en"&gt;..reserve of birch-woods per hectare, m³/ha&lt;/Name&gt;&lt;Name LocaleIsoCode="et"&gt;..kaasikute keskmine hektarivaru, m³/ha&lt;/Name&gt;&lt;/Member&gt;&lt;Member Code="22" HasMetadata="false" HasOnlyUnitMetadata="false" HasChild="0"&gt;&lt;Name LocaleIsoCode="en"&gt;..reserve of aspen-woods per hectare, m³/ha&lt;/Name&gt;&lt;Name LocaleIsoCode="et"&gt;..haavikute keskmine hektarivaru, m³/ha&lt;/Name&gt;&lt;/Member&gt;&lt;Member Code="23" HasMetadata="false" HasOnlyUnitMetadata="false" HasChild="0"&gt;&lt;Name LocaleIsoCode="en"&gt;..reserve of common alder-woods per hectare, m³/ha&lt;/Name&gt;&lt;Name LocaleIsoCode="et"&gt;..sanglepikute keskmine hektarivaru, m³/ha&lt;/Name&gt;&lt;/Member&gt;&lt;Member Code="24" HasMetadata="false" HasOnlyUnitMetadata="false" HasChild="0"&gt;&lt;Name LocaleIsoCode="en"&gt;..reserve of grey alder-woods per hectare, m³/ha&lt;/Name&gt;&lt;Name LocaleIsoCode="et"&gt;..hall-lepikute keskmine hektarivaru, m³/ha&lt;/Name&gt;&lt;/Member&gt;&lt;Member Code="25" HasMetadata="false" HasOnlyUnitMetadata="false" HasChild="0"&gt;&lt;Name LocaleIsoCode="en"&gt;..reserve of other stands per hectare, m³/ha&lt;/Name&gt;&lt;Name LocaleIsoCode="et"&gt;..muude puistute keskmine hektarivaru, m³/ha&lt;/Name&gt;&lt;/Member&gt;&lt;Member Code="26" HasMetadata="false" HasOnlyUnitMetadata="false" HasChild="0"&gt;&lt;Name LocaleIsoCode="en"&gt;Increment of stands' volume per year, m³/ha&lt;/Name&gt;&lt;Name LocaleIsoCode="et"&gt;Puistute varu juurdekasv enamuspuuliigiti aastas, m³/ha&lt;/Name&gt;&lt;/Member&gt;&lt;Member Code="27" HasMetadata="false" HasOnlyUnitMetadata="false" HasChild="0"&gt;&lt;Name LocaleIsoCode="en"&gt;..increment of pine volume per year, m³/ha&lt;/Name&gt;&lt;Name LocaleIsoCode="et"&gt;..männi varu juurdekasv aastas, m³/ha&lt;/Name&gt;&lt;/Member&gt;&lt;Member Code="28" HasMetadata="false" HasOnlyUnitMetadata="false" HasChild="0"&gt;&lt;Name LocaleIsoCode="en"&gt;..increment of spruce volume per year, m³/ha&lt;/Name&gt;&lt;Name LocaleIsoCode="et"&gt;..kuuse varu juurdekasv aastas, m³/ha&lt;/Name&gt;&lt;/Member&gt;&lt;Member Code="29" HasMetadata="false" HasOnlyUnitMetadata="false" HasChild="0"&gt;&lt;Name LocaleIsoCode="en"&gt;..increment of birch volume per year, m³/ha&lt;/Name&gt;&lt;Name LocaleIsoCode="et"&gt;..kase varu juurdekasv aastas, m³/ha&lt;/Name&gt;&lt;/Member&gt;&lt;Member Code="30" HasMetadata="false" HasOnlyUnitMetadata="false" HasChild="0"&gt;&lt;Name LocaleIsoCode="en"&gt;..increment of aspen volume per year, m³/ha&lt;/Name&gt;&lt;Name LocaleIsoCode="et"&gt;..haava varu juurdekasv aastas, m³/ha&lt;/Name&gt;&lt;/Member&gt;&lt;Member Code="31" HasMetadata="false" HasOnlyUnitMetadata="false" HasChild="0"&gt;&lt;Name LocaleIsoCode="en"&gt;..increment of common alder volume per year, m³/ha&lt;/Name&gt;&lt;Name LocaleIsoCode="et"&gt;..sanglepa varu juurdekasv aastas, m³/ha&lt;/Name&gt;&lt;/Member&gt;&lt;Member Code="32" HasMetadata="false" HasOnlyUnitMetadata="false" HasChild="0"&gt;&lt;Name LocaleIsoCode="en"&gt;..increment of grey alder volume per year, m³/ha&lt;/Name&gt;&lt;Name LocaleIsoCode="et"&gt;..hall-lepa varu juurdekasv aastas, m³/ha&lt;/Name&gt;&lt;/Member&gt;&lt;Member Code="33" HasMetadata="false" HasOnlyUnitMetadata="false" HasChild="0"&gt;&lt;Name LocaleIsoCode="en"&gt;..increment of other trees volume per year, m³/ha&lt;/Name&gt;&lt;Name LocaleIsoCode="et"&gt;..muude puuliikide varu juurdekasv aastas, m³/ha&lt;/Name&gt;&lt;/Member&gt;&lt;Member Code="34" HasMetadata="false" HasOnlyUnitMetadata="false" HasChild="0"&gt;&lt;Name LocaleIsoCode="en"&gt;Percentage of territory covered by forest&lt;/Name&gt;&lt;Name LocaleIsoCode="et"&gt;Territooriumi metsasus, %&lt;/Name&gt;&lt;/Member&gt;&lt;/Dimension&gt;&lt;Dimension Code="TIME" HasMetadata="false" CommonCode="TIME" Display="labels"&gt;&lt;Name LocaleIsoCode="en"&gt;Reference period&lt;/Name&gt;&lt;Name LocaleIsoCode="et"&gt;Vaatlusperiood&lt;/Name&gt;&lt;Member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Annual="1999" /&gt;&lt;/TimeDimension&gt;&lt;/WBOSInformations&gt;&lt;Tabulation Axis="horizontal"&gt;&lt;Dimension Code="TIME" CommonCode="TIME" /&gt;&lt;/Tabulation&gt;&lt;Tabulation Axis="vertical"&gt;&lt;Dimension Code="DIM1" /&gt;&lt;/Tabulation&gt;&lt;Tabulation Axis="page" /&gt;&lt;Formatting&gt;&lt;Labels LocaleIsoCode="en" /&gt;&lt;Power&gt;0&lt;/Power&gt;&lt;Decimals&gt;0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</si>
  <si>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Dataset:KK51: Forest resources based on national forest inventory (nfi)</t>
  </si>
  <si>
    <t>Reference period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</si>
  <si>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</si>
  <si>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</si>
  <si>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</si>
  <si>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</si>
  <si>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</si>
  <si>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</si>
  <si>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</si>
  <si>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</si>
  <si>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</si>
  <si>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</si>
  <si>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</si>
  <si>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</si>
  <si>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</si>
  <si>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</si>
  <si>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</si>
  <si>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</si>
  <si>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</si>
  <si>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</si>
  <si>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</si>
  <si>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</si>
  <si>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Indicator</t>
  </si>
  <si>
    <t/>
  </si>
  <si>
    <t>Area of forest and other wooded land, thousand ha</t>
  </si>
  <si>
    <t>Area of stands, thousand ha</t>
  </si>
  <si>
    <t>Data extracted on 24 juuli 2019 12:58 UTC (GMT) fromStatistika andmebaas</t>
  </si>
  <si>
    <t>Percentage of territory covered by forest is presented in the table without the part of Lake Peipus belonging to Estonia.</t>
  </si>
  <si>
    <t>The data for 1999-2014 has been revised due to the methodological changes on 15.12.2016.</t>
  </si>
  <si>
    <t>Table last updated on 13.06.2019</t>
  </si>
  <si>
    <t>Percentage of territory covered by forest and other wooded land, in %</t>
  </si>
  <si>
    <t>Percentage of territory covered by forest stands, in %</t>
  </si>
  <si>
    <t>Value adding steps:</t>
  </si>
  <si>
    <t>Table formated</t>
  </si>
  <si>
    <t>Percentage values checked</t>
  </si>
  <si>
    <t>JRC value adding: 2019-07</t>
  </si>
  <si>
    <t>Attention:</t>
  </si>
  <si>
    <t xml:space="preserve">The total Land area for Estonia is defined in the document: Statistiline metsainventeerimine Arvutusmetoodiline juhend, 2018 (https://www.keskkonnaagentuur.ee/sites/default/files/smi_arvutusmetoodiline_juhend_2018.pdf) in Chapter 2. </t>
  </si>
  <si>
    <t>With this figure of 4,533.903 thousand ha, the percentage values provided in Row 8 fit. However this figure of 4,533.903 thousand ha is likely Estonian Territory including the part of Lake Peipus belonging to Estonia.</t>
  </si>
  <si>
    <t>The statement that the area of Lake Peipus is not included in the calculation of the percentage in Row 8 is perhaps not correct.</t>
  </si>
  <si>
    <t xml:space="preserve">The Statistics Estonia leaflet:  "Minifacts About Estonia 2017" (https://www.stat.ee/publication-download-pdf?publication_id=44619) states the Estonian territory area of 45,336 km2 (4,533.6 thousand ha) </t>
  </si>
  <si>
    <t>NOTES from the DB 'Information section' related explicitly to this table:</t>
  </si>
  <si>
    <t>tsd ha</t>
  </si>
  <si>
    <t>Area of Mainland Estonia as of "Statistiline metsainventeerimine
Arvutusmetoodiline juhend", Chapter 2., thousand ha</t>
  </si>
  <si>
    <t>%</t>
  </si>
  <si>
    <t>Notes from DB 'Information section' added</t>
  </si>
  <si>
    <t>Row 5 with 'Area of Mainland Estonia' and Row 10 'Percentage of territory covered by forest stands' added</t>
  </si>
  <si>
    <t>Final prove that the note highlighted in yellow is incorrect is confirmed by Table 1.1.1 of the Forest Yearbook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</si>
</sst>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0.0%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11"/>
      <color indexed="9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27" fillId="0" borderId="0" applyFont="0" applyFill="0" applyBorder="0" applyAlignment="0" applyProtection="0"/>
    <xf numFmtId="0" fontId="28" fillId="0" borderId="0" applyNumberFormat="0" applyBorder="0" applyAlignment="0"/>
    <xf numFmtId="9" fontId="28" fillId="0" borderId="0" applyFont="0" applyFill="0" applyBorder="0" applyAlignment="0" applyProtection="0"/>
  </cellStyleXfs>
  <cellXfs count="22">
    <xf numFmtId="0" fontId="0" fillId="0" borderId="0" xfId="0"/>
    <xf numFmtId="0" fontId="22" fillId="0" borderId="10" xfId="0" applyFont="1" applyBorder="1"/>
    <xf numFmtId="0" fontId="23" fillId="0" borderId="10" xfId="0" applyFont="1" applyBorder="1" applyAlignment="1">
      <alignment horizontal="left" wrapText="1"/>
    </xf>
    <xf numFmtId="0" fontId="20" fillId="34" borderId="10" xfId="0" applyFont="1" applyFill="1" applyBorder="1" applyAlignment="1">
      <alignment wrapText="1"/>
    </xf>
    <xf numFmtId="0" fontId="24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  <xf numFmtId="0" fontId="25" fillId="0" borderId="0" xfId="0" applyFont="1" applyAlignment="1">
      <alignment horizontal="justify" vertical="center"/>
    </xf>
    <xf numFmtId="0" fontId="26" fillId="0" borderId="0" xfId="0" applyFont="1"/>
    <xf numFmtId="0" fontId="25" fillId="0" borderId="0" xfId="0" applyFont="1" applyFill="1" applyBorder="1" applyAlignment="1">
      <alignment horizontal="justify" vertical="center"/>
    </xf>
    <xf numFmtId="0" fontId="24" fillId="35" borderId="0" xfId="0" applyFont="1" applyFill="1" applyBorder="1" applyAlignment="1">
      <alignment horizontal="center"/>
    </xf>
    <xf numFmtId="0" fontId="28" fillId="0" borderId="0" xfId="43" applyFill="1" applyProtection="1"/>
    <xf numFmtId="0" fontId="25" fillId="37" borderId="0" xfId="0" applyFont="1" applyFill="1" applyAlignment="1">
      <alignment horizontal="justify" vertical="center"/>
    </xf>
    <xf numFmtId="0" fontId="26" fillId="37" borderId="0" xfId="0" applyFont="1" applyFill="1"/>
    <xf numFmtId="0" fontId="0" fillId="37" borderId="0" xfId="0" applyFill="1"/>
    <xf numFmtId="0" fontId="29" fillId="35" borderId="10" xfId="0" applyFont="1" applyFill="1" applyBorder="1" applyAlignment="1">
      <alignment horizontal="center"/>
    </xf>
    <xf numFmtId="164" fontId="30" fillId="0" borderId="10" xfId="0" applyNumberFormat="1" applyFont="1" applyBorder="1" applyAlignment="1">
      <alignment horizontal="right"/>
    </xf>
    <xf numFmtId="164" fontId="30" fillId="36" borderId="10" xfId="0" applyNumberFormat="1" applyFont="1" applyFill="1" applyBorder="1" applyAlignment="1">
      <alignment horizontal="right"/>
    </xf>
    <xf numFmtId="165" fontId="30" fillId="36" borderId="10" xfId="42" applyNumberFormat="1" applyFont="1" applyFill="1" applyBorder="1" applyAlignment="1">
      <alignment horizontal="right"/>
    </xf>
    <xf numFmtId="0" fontId="31" fillId="33" borderId="10" xfId="0" applyFont="1" applyFill="1" applyBorder="1" applyAlignment="1">
      <alignment horizontal="center" vertical="top" wrapText="1"/>
    </xf>
    <xf numFmtId="0" fontId="21" fillId="33" borderId="11" xfId="0" applyFont="1" applyFill="1" applyBorder="1" applyAlignment="1">
      <alignment vertical="center" wrapText="1"/>
    </xf>
    <xf numFmtId="0" fontId="21" fillId="33" borderId="12" xfId="0" applyFont="1" applyFill="1" applyBorder="1" applyAlignment="1">
      <alignment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3"/>
    <cellStyle name="Note" xfId="15" builtinId="10" customBuiltin="1"/>
    <cellStyle name="Output" xfId="10" builtinId="21" customBuiltin="1"/>
    <cellStyle name="Percent" xfId="42" builtinId="5"/>
    <cellStyle name="Percent 2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ndmebaas.stat.ee/index.aspx?DatasetCode=KK51" TargetMode="External"/><Relationship Id="rId1" Type="http://schemas.openxmlformats.org/officeDocument/2006/relationships/hyperlink" Target="http://andmebaas.stat.ee/OECDStat_Metadata/ShowMetadata.ashx?Dataset=KK51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abSelected="1" topLeftCell="A2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I22" sqref="I22"/>
    </sheetView>
  </sheetViews>
  <sheetFormatPr defaultRowHeight="12.75" x14ac:dyDescent="0.2"/>
  <cols>
    <col min="1" max="1" width="40.7109375" customWidth="1"/>
    <col min="2" max="2" width="2.42578125" customWidth="1"/>
  </cols>
  <sheetData>
    <row r="1" spans="1:23" hidden="1" x14ac:dyDescent="0.2">
      <c r="A1" s="1" t="e">
        <f ca="1">DotStatQuery(B1)</f>
        <v>#NAME?</v>
      </c>
      <c r="B1" s="1" t="s">
        <v>0</v>
      </c>
    </row>
    <row r="2" spans="1:23" ht="23.25" x14ac:dyDescent="0.2">
      <c r="A2" s="2" t="s">
        <v>1</v>
      </c>
    </row>
    <row r="3" spans="1:23" ht="15" x14ac:dyDescent="0.2">
      <c r="A3" s="20" t="s">
        <v>2</v>
      </c>
      <c r="B3" s="21"/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19" t="s">
        <v>15</v>
      </c>
      <c r="P3" s="19" t="s">
        <v>16</v>
      </c>
      <c r="Q3" s="19" t="s">
        <v>17</v>
      </c>
      <c r="R3" s="19" t="s">
        <v>18</v>
      </c>
      <c r="S3" s="19" t="s">
        <v>19</v>
      </c>
      <c r="T3" s="19" t="s">
        <v>20</v>
      </c>
      <c r="U3" s="19" t="s">
        <v>21</v>
      </c>
      <c r="V3" s="19" t="s">
        <v>22</v>
      </c>
    </row>
    <row r="4" spans="1:23" ht="15" x14ac:dyDescent="0.25">
      <c r="A4" s="3" t="s">
        <v>23</v>
      </c>
      <c r="B4" s="4" t="s">
        <v>24</v>
      </c>
      <c r="C4" s="15" t="s">
        <v>43</v>
      </c>
      <c r="D4" s="15" t="s">
        <v>43</v>
      </c>
      <c r="E4" s="15" t="s">
        <v>43</v>
      </c>
      <c r="F4" s="15" t="s">
        <v>43</v>
      </c>
      <c r="G4" s="15" t="s">
        <v>43</v>
      </c>
      <c r="H4" s="15" t="s">
        <v>43</v>
      </c>
      <c r="I4" s="15" t="s">
        <v>43</v>
      </c>
      <c r="J4" s="15" t="s">
        <v>43</v>
      </c>
      <c r="K4" s="15" t="s">
        <v>43</v>
      </c>
      <c r="L4" s="15" t="s">
        <v>43</v>
      </c>
      <c r="M4" s="15" t="s">
        <v>43</v>
      </c>
      <c r="N4" s="15" t="s">
        <v>43</v>
      </c>
      <c r="O4" s="15" t="s">
        <v>43</v>
      </c>
      <c r="P4" s="15" t="s">
        <v>43</v>
      </c>
      <c r="Q4" s="15" t="s">
        <v>43</v>
      </c>
      <c r="R4" s="15" t="s">
        <v>43</v>
      </c>
      <c r="S4" s="15" t="s">
        <v>43</v>
      </c>
      <c r="T4" s="15" t="s">
        <v>43</v>
      </c>
      <c r="U4" s="15" t="s">
        <v>43</v>
      </c>
      <c r="V4" s="15" t="s">
        <v>43</v>
      </c>
    </row>
    <row r="5" spans="1:23" ht="42" x14ac:dyDescent="0.25">
      <c r="A5" s="5" t="s">
        <v>44</v>
      </c>
      <c r="B5" s="4"/>
      <c r="C5" s="16">
        <v>4533.9030000000002</v>
      </c>
      <c r="D5" s="16">
        <v>4533.9030000000002</v>
      </c>
      <c r="E5" s="16">
        <v>4533.9030000000002</v>
      </c>
      <c r="F5" s="16">
        <v>4533.9030000000002</v>
      </c>
      <c r="G5" s="16">
        <v>4533.9030000000002</v>
      </c>
      <c r="H5" s="16">
        <v>4533.9030000000002</v>
      </c>
      <c r="I5" s="16">
        <v>4533.9030000000002</v>
      </c>
      <c r="J5" s="16">
        <v>4533.9030000000002</v>
      </c>
      <c r="K5" s="16">
        <v>4533.9030000000002</v>
      </c>
      <c r="L5" s="16">
        <v>4533.9030000000002</v>
      </c>
      <c r="M5" s="16">
        <v>4533.9030000000002</v>
      </c>
      <c r="N5" s="16">
        <v>4533.9030000000002</v>
      </c>
      <c r="O5" s="16">
        <v>4533.9030000000002</v>
      </c>
      <c r="P5" s="16">
        <v>4533.9030000000002</v>
      </c>
      <c r="Q5" s="16">
        <v>4533.9030000000002</v>
      </c>
      <c r="R5" s="16">
        <v>4533.9030000000002</v>
      </c>
      <c r="S5" s="16">
        <v>4533.9030000000002</v>
      </c>
      <c r="T5" s="16">
        <v>4533.9030000000002</v>
      </c>
      <c r="U5" s="16">
        <v>4533.9030000000002</v>
      </c>
      <c r="V5" s="16">
        <v>4533.9030000000002</v>
      </c>
    </row>
    <row r="6" spans="1:23" ht="21" x14ac:dyDescent="0.25">
      <c r="A6" s="5" t="s">
        <v>25</v>
      </c>
      <c r="B6" s="4" t="s">
        <v>24</v>
      </c>
      <c r="C6" s="16">
        <v>2238.3000000000002</v>
      </c>
      <c r="D6" s="16">
        <v>2243.4</v>
      </c>
      <c r="E6" s="16">
        <v>2238.9</v>
      </c>
      <c r="F6" s="16">
        <v>2215.1999999999998</v>
      </c>
      <c r="G6" s="16">
        <v>2254.9</v>
      </c>
      <c r="H6" s="16">
        <v>2281.4</v>
      </c>
      <c r="I6" s="16">
        <v>2270.1999999999998</v>
      </c>
      <c r="J6" s="16">
        <v>2267.8000000000002</v>
      </c>
      <c r="K6" s="16">
        <v>2263.6999999999998</v>
      </c>
      <c r="L6" s="16">
        <v>2228.3000000000002</v>
      </c>
      <c r="M6" s="16">
        <v>2215.5</v>
      </c>
      <c r="N6" s="16">
        <v>2221.1</v>
      </c>
      <c r="O6" s="16">
        <v>2234</v>
      </c>
      <c r="P6" s="16">
        <v>2248.9</v>
      </c>
      <c r="Q6" s="16">
        <v>2267.6999999999998</v>
      </c>
      <c r="R6" s="16">
        <v>2294.6</v>
      </c>
      <c r="S6" s="16">
        <v>2309.5</v>
      </c>
      <c r="T6" s="16">
        <v>2312.9</v>
      </c>
      <c r="U6" s="16">
        <v>2330.6</v>
      </c>
      <c r="V6" s="16">
        <v>2330.8000000000002</v>
      </c>
    </row>
    <row r="7" spans="1:23" ht="15" x14ac:dyDescent="0.25">
      <c r="A7" s="5" t="s">
        <v>26</v>
      </c>
      <c r="B7" s="4" t="s">
        <v>24</v>
      </c>
      <c r="C7" s="17">
        <v>2078.5</v>
      </c>
      <c r="D7" s="17">
        <v>2095.8000000000002</v>
      </c>
      <c r="E7" s="17">
        <v>2078.1999999999998</v>
      </c>
      <c r="F7" s="17">
        <v>2052</v>
      </c>
      <c r="G7" s="17">
        <v>2091.4</v>
      </c>
      <c r="H7" s="17">
        <v>2118</v>
      </c>
      <c r="I7" s="17">
        <v>2106.6</v>
      </c>
      <c r="J7" s="17">
        <v>2113.1999999999998</v>
      </c>
      <c r="K7" s="17">
        <v>2115.4</v>
      </c>
      <c r="L7" s="17">
        <v>2081.6</v>
      </c>
      <c r="M7" s="17">
        <v>2070</v>
      </c>
      <c r="N7" s="17">
        <v>2080.1</v>
      </c>
      <c r="O7" s="17">
        <v>2089.5</v>
      </c>
      <c r="P7" s="17">
        <v>2101</v>
      </c>
      <c r="Q7" s="17">
        <v>2115.1</v>
      </c>
      <c r="R7" s="17">
        <v>2135.3000000000002</v>
      </c>
      <c r="S7" s="17">
        <v>2146</v>
      </c>
      <c r="T7" s="17">
        <v>2142.5</v>
      </c>
      <c r="U7" s="17">
        <v>2157.4</v>
      </c>
      <c r="V7" s="17">
        <v>2148.6999999999998</v>
      </c>
    </row>
    <row r="8" spans="1:23" ht="15" x14ac:dyDescent="0.25">
      <c r="A8" s="5"/>
      <c r="B8" s="4"/>
      <c r="C8" s="15" t="s">
        <v>45</v>
      </c>
      <c r="D8" s="15" t="s">
        <v>45</v>
      </c>
      <c r="E8" s="15" t="s">
        <v>45</v>
      </c>
      <c r="F8" s="15" t="s">
        <v>45</v>
      </c>
      <c r="G8" s="15" t="s">
        <v>45</v>
      </c>
      <c r="H8" s="15" t="s">
        <v>45</v>
      </c>
      <c r="I8" s="15" t="s">
        <v>45</v>
      </c>
      <c r="J8" s="15" t="s">
        <v>45</v>
      </c>
      <c r="K8" s="15" t="s">
        <v>45</v>
      </c>
      <c r="L8" s="15" t="s">
        <v>45</v>
      </c>
      <c r="M8" s="15" t="s">
        <v>45</v>
      </c>
      <c r="N8" s="15" t="s">
        <v>45</v>
      </c>
      <c r="O8" s="15" t="s">
        <v>45</v>
      </c>
      <c r="P8" s="15" t="s">
        <v>45</v>
      </c>
      <c r="Q8" s="15" t="s">
        <v>45</v>
      </c>
      <c r="R8" s="15" t="s">
        <v>45</v>
      </c>
      <c r="S8" s="15" t="s">
        <v>45</v>
      </c>
      <c r="T8" s="15" t="s">
        <v>45</v>
      </c>
      <c r="U8" s="15" t="s">
        <v>45</v>
      </c>
      <c r="V8" s="15" t="s">
        <v>45</v>
      </c>
    </row>
    <row r="9" spans="1:23" ht="21" x14ac:dyDescent="0.25">
      <c r="A9" s="5" t="s">
        <v>31</v>
      </c>
      <c r="B9" s="4" t="s">
        <v>24</v>
      </c>
      <c r="C9" s="17">
        <v>49.4</v>
      </c>
      <c r="D9" s="17">
        <v>49.5</v>
      </c>
      <c r="E9" s="17">
        <v>49.4</v>
      </c>
      <c r="F9" s="17">
        <v>48.9</v>
      </c>
      <c r="G9" s="17">
        <v>49.7</v>
      </c>
      <c r="H9" s="17">
        <v>50.3</v>
      </c>
      <c r="I9" s="17">
        <v>50.1</v>
      </c>
      <c r="J9" s="17">
        <v>50</v>
      </c>
      <c r="K9" s="17">
        <v>49.9</v>
      </c>
      <c r="L9" s="17">
        <v>49.1</v>
      </c>
      <c r="M9" s="17">
        <v>48.9</v>
      </c>
      <c r="N9" s="17">
        <v>49</v>
      </c>
      <c r="O9" s="17">
        <v>49.3</v>
      </c>
      <c r="P9" s="17">
        <v>49.6</v>
      </c>
      <c r="Q9" s="17">
        <v>50</v>
      </c>
      <c r="R9" s="17">
        <v>50.6</v>
      </c>
      <c r="S9" s="17">
        <v>50.9</v>
      </c>
      <c r="T9" s="17">
        <v>51</v>
      </c>
      <c r="U9" s="17">
        <v>51.4</v>
      </c>
      <c r="V9" s="17">
        <v>51.4</v>
      </c>
    </row>
    <row r="10" spans="1:23" ht="21" x14ac:dyDescent="0.25">
      <c r="A10" s="5" t="s">
        <v>32</v>
      </c>
      <c r="B10" s="10"/>
      <c r="C10" s="18">
        <f>C7/C5</f>
        <v>0.45843503930278173</v>
      </c>
      <c r="D10" s="18">
        <f t="shared" ref="D10:V10" si="0">D7/D5</f>
        <v>0.46225073628615349</v>
      </c>
      <c r="E10" s="18">
        <f t="shared" si="0"/>
        <v>0.45836887114700064</v>
      </c>
      <c r="F10" s="18">
        <f t="shared" si="0"/>
        <v>0.4525901855421256</v>
      </c>
      <c r="G10" s="18">
        <f t="shared" si="0"/>
        <v>0.46128027000136529</v>
      </c>
      <c r="H10" s="18">
        <f t="shared" si="0"/>
        <v>0.46714717981394838</v>
      </c>
      <c r="I10" s="18">
        <f t="shared" si="0"/>
        <v>0.46463278989426987</v>
      </c>
      <c r="J10" s="18">
        <f t="shared" si="0"/>
        <v>0.46608848932145214</v>
      </c>
      <c r="K10" s="18">
        <f t="shared" si="0"/>
        <v>0.46657372246384626</v>
      </c>
      <c r="L10" s="18">
        <f t="shared" si="0"/>
        <v>0.45911877691251879</v>
      </c>
      <c r="M10" s="18">
        <f t="shared" si="0"/>
        <v>0.45656027488898637</v>
      </c>
      <c r="N10" s="18">
        <f t="shared" si="0"/>
        <v>0.45878793613361374</v>
      </c>
      <c r="O10" s="18">
        <f t="shared" si="0"/>
        <v>0.46086120501475214</v>
      </c>
      <c r="P10" s="18">
        <f t="shared" si="0"/>
        <v>0.46339765098635766</v>
      </c>
      <c r="Q10" s="18">
        <f t="shared" si="0"/>
        <v>0.46650755430806523</v>
      </c>
      <c r="R10" s="18">
        <f t="shared" si="0"/>
        <v>0.47096287679732013</v>
      </c>
      <c r="S10" s="18">
        <f t="shared" si="0"/>
        <v>0.4733228743535095</v>
      </c>
      <c r="T10" s="18">
        <f t="shared" si="0"/>
        <v>0.47255091253606435</v>
      </c>
      <c r="U10" s="18">
        <f t="shared" si="0"/>
        <v>0.47583726427318801</v>
      </c>
      <c r="V10" s="18">
        <f t="shared" si="0"/>
        <v>0.47391838775553857</v>
      </c>
    </row>
    <row r="11" spans="1:23" x14ac:dyDescent="0.2">
      <c r="A11" s="6" t="s">
        <v>27</v>
      </c>
    </row>
    <row r="12" spans="1:23" x14ac:dyDescent="0.2">
      <c r="A12" s="6"/>
    </row>
    <row r="13" spans="1:23" x14ac:dyDescent="0.2">
      <c r="A13" s="6" t="s">
        <v>42</v>
      </c>
      <c r="C13" s="8"/>
      <c r="D13" s="8"/>
    </row>
    <row r="14" spans="1:23" x14ac:dyDescent="0.2">
      <c r="A14" s="7" t="s">
        <v>30</v>
      </c>
    </row>
    <row r="15" spans="1:23" ht="31.5" x14ac:dyDescent="0.2">
      <c r="A15" s="12" t="s">
        <v>28</v>
      </c>
      <c r="F15" s="13" t="s">
        <v>37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21" x14ac:dyDescent="0.2">
      <c r="A16" s="7" t="s">
        <v>29</v>
      </c>
      <c r="F16" s="13" t="s">
        <v>40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27" x14ac:dyDescent="0.2">
      <c r="A17" s="9"/>
      <c r="F17" s="13" t="s">
        <v>38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x14ac:dyDescent="0.2">
      <c r="F18" s="13" t="s">
        <v>39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7" ht="15" x14ac:dyDescent="0.25">
      <c r="A19" s="11" t="s">
        <v>33</v>
      </c>
      <c r="F19" s="13" t="s">
        <v>41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7" ht="15" x14ac:dyDescent="0.25">
      <c r="A20" s="11" t="s">
        <v>46</v>
      </c>
      <c r="F20" s="13" t="s">
        <v>48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27" ht="15" x14ac:dyDescent="0.25">
      <c r="A21" s="11" t="s">
        <v>47</v>
      </c>
    </row>
    <row r="22" spans="1:27" ht="15" x14ac:dyDescent="0.25">
      <c r="A22" s="11" t="s">
        <v>34</v>
      </c>
    </row>
    <row r="23" spans="1:27" ht="15" x14ac:dyDescent="0.25">
      <c r="A23" s="11" t="s">
        <v>35</v>
      </c>
    </row>
    <row r="25" spans="1:27" ht="15" x14ac:dyDescent="0.25">
      <c r="A25" s="11" t="s">
        <v>36</v>
      </c>
    </row>
  </sheetData>
  <hyperlinks>
    <hyperlink ref="A2" r:id="rId1" display="http://andmebaas.stat.ee/OECDStat_Metadata/ShowMetadata.ashx?Dataset=KK51&amp;ShowOnWeb=true&amp;Lang=en"/>
    <hyperlink ref="A11" r:id="rId2" display="http://andmebaas.stat.ee//index.aspx?DatasetCode=KK51"/>
  </hyperlinks>
  <pageMargins left="0.75" right="0.75" top="1" bottom="1" header="0.5" footer="0.5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2019-07-24T15:58:17Z</dcterms:created>
  <dcterms:modified xsi:type="dcterms:W3CDTF">2019-07-29T10:16:13Z</dcterms:modified>
</cp:coreProperties>
</file>