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K\Originals_more_recent\Tabular_data\Info_level_B\Topic_GrowStock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Sheet1!$A$2:$G$2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L24" i="1" l="1"/>
  <c r="L30" i="1" s="1"/>
  <c r="J30" i="1"/>
  <c r="J25" i="1"/>
  <c r="K25" i="1"/>
  <c r="K30" i="1" s="1"/>
  <c r="J26" i="1"/>
  <c r="K26" i="1"/>
  <c r="J27" i="1"/>
  <c r="K27" i="1"/>
  <c r="J28" i="1"/>
  <c r="K28" i="1"/>
  <c r="J29" i="1"/>
  <c r="K29" i="1"/>
  <c r="I26" i="1"/>
  <c r="L26" i="1" s="1"/>
  <c r="I27" i="1"/>
  <c r="L27" i="1" s="1"/>
  <c r="I28" i="1"/>
  <c r="L28" i="1" s="1"/>
  <c r="I29" i="1"/>
  <c r="L29" i="1" s="1"/>
  <c r="L25" i="1"/>
  <c r="I30" i="1" l="1"/>
</calcChain>
</file>

<file path=xl/sharedStrings.xml><?xml version="1.0" encoding="utf-8"?>
<sst xmlns="http://schemas.openxmlformats.org/spreadsheetml/2006/main" count="89" uniqueCount="39">
  <si>
    <r>
      <t>Obhospodarovanie /</t>
    </r>
    <r>
      <rPr>
        <b/>
        <i/>
        <sz val="11"/>
        <color theme="1"/>
        <rFont val="Calibri"/>
        <family val="2"/>
        <scheme val="minor"/>
      </rPr>
      <t xml:space="preserve">
Management Type</t>
    </r>
  </si>
  <si>
    <r>
      <t xml:space="preserve">Kategória H
Hospodarske / </t>
    </r>
    <r>
      <rPr>
        <b/>
        <i/>
        <sz val="11"/>
        <color theme="1"/>
        <rFont val="Calibri"/>
        <family val="2"/>
        <scheme val="minor"/>
      </rPr>
      <t>Production</t>
    </r>
  </si>
  <si>
    <r>
      <t xml:space="preserve">Kategória O
Ochranne / </t>
    </r>
    <r>
      <rPr>
        <b/>
        <i/>
        <sz val="11"/>
        <color theme="1"/>
        <rFont val="Calibri"/>
        <family val="2"/>
        <scheme val="minor"/>
      </rPr>
      <t>Protection</t>
    </r>
  </si>
  <si>
    <r>
      <t xml:space="preserve">Kategória U
Osobitneho urcenia / </t>
    </r>
    <r>
      <rPr>
        <b/>
        <i/>
        <sz val="11"/>
        <color theme="1"/>
        <rFont val="Calibri"/>
        <family val="2"/>
        <scheme val="minor"/>
      </rPr>
      <t>Special purpose</t>
    </r>
  </si>
  <si>
    <r>
      <t xml:space="preserve">Spolu / 
</t>
    </r>
    <r>
      <rPr>
        <b/>
        <i/>
        <sz val="11"/>
        <color theme="1"/>
        <rFont val="Calibri"/>
        <family val="2"/>
        <scheme val="minor"/>
      </rPr>
      <t>Total</t>
    </r>
  </si>
  <si>
    <r>
      <t xml:space="preserve">Štátne / </t>
    </r>
    <r>
      <rPr>
        <i/>
        <sz val="11"/>
        <color theme="1"/>
        <rFont val="Calibri"/>
        <family val="2"/>
        <scheme val="minor"/>
      </rPr>
      <t>Government</t>
    </r>
  </si>
  <si>
    <t>Table formated</t>
  </si>
  <si>
    <t>Table Quality checked: Totals</t>
  </si>
  <si>
    <t>Table content copied &amp; pasted from original source</t>
  </si>
  <si>
    <t>Value adding steps:</t>
  </si>
  <si>
    <r>
      <t xml:space="preserve">Súkromné / </t>
    </r>
    <r>
      <rPr>
        <i/>
        <sz val="11"/>
        <color theme="1"/>
        <rFont val="Calibri"/>
        <family val="2"/>
        <scheme val="minor"/>
      </rPr>
      <t>Private</t>
    </r>
  </si>
  <si>
    <r>
      <t xml:space="preserve">Cirkevné / </t>
    </r>
    <r>
      <rPr>
        <i/>
        <sz val="11"/>
        <color theme="1"/>
        <rFont val="Calibri"/>
        <family val="2"/>
        <scheme val="minor"/>
      </rPr>
      <t>Church</t>
    </r>
  </si>
  <si>
    <r>
      <t xml:space="preserve">SR spolu / </t>
    </r>
    <r>
      <rPr>
        <i/>
        <sz val="11"/>
        <color theme="1"/>
        <rFont val="Calibri"/>
        <family val="2"/>
        <scheme val="minor"/>
      </rPr>
      <t>Overall Total</t>
    </r>
  </si>
  <si>
    <r>
      <t xml:space="preserve">Obecné / </t>
    </r>
    <r>
      <rPr>
        <i/>
        <sz val="11"/>
        <color theme="1"/>
        <rFont val="Calibri"/>
        <family val="2"/>
        <scheme val="minor"/>
      </rPr>
      <t>Municipial</t>
    </r>
  </si>
  <si>
    <r>
      <t xml:space="preserve">Spoločenstevné / 
</t>
    </r>
    <r>
      <rPr>
        <i/>
        <sz val="11"/>
        <color theme="1"/>
        <rFont val="Calibri"/>
        <family val="2"/>
        <scheme val="minor"/>
      </rPr>
      <t>Shared Ownership</t>
    </r>
  </si>
  <si>
    <r>
      <t xml:space="preserve">Poľnohospodárske družstvá (PD) / 
</t>
    </r>
    <r>
      <rPr>
        <i/>
        <sz val="11"/>
        <color theme="1"/>
        <rFont val="Calibri"/>
        <family val="2"/>
        <scheme val="minor"/>
      </rPr>
      <t>Agricultural co-operatives</t>
    </r>
  </si>
  <si>
    <r>
      <t xml:space="preserve">
</t>
    </r>
    <r>
      <rPr>
        <b/>
        <i/>
        <sz val="11"/>
        <color theme="1"/>
        <rFont val="Calibri"/>
        <family val="2"/>
        <scheme val="minor"/>
      </rPr>
      <t>Year</t>
    </r>
  </si>
  <si>
    <t>Table column added: % value of totals</t>
  </si>
  <si>
    <t>Table translated with Google Translate</t>
  </si>
  <si>
    <t>Internal
ID</t>
  </si>
  <si>
    <t>Data 2011:</t>
  </si>
  <si>
    <t>In the table above the figures have been corrected</t>
  </si>
  <si>
    <t>Data 2016:</t>
  </si>
  <si>
    <t>Attention: Sums in Cell G46 to G50 are not correct. Especially Cell G50 that should be 41,433,760 instead of 489,652,130.</t>
  </si>
  <si>
    <t>Consequently also the figure in Cell G51 is wrong, should be 480,652,130 instead of 917,836,170</t>
  </si>
  <si>
    <r>
      <t xml:space="preserve">Zásoby dreva podľa obhospodarovania a kategórií lesa v m3 / 
</t>
    </r>
    <r>
      <rPr>
        <b/>
        <i/>
        <sz val="13.5"/>
        <color theme="1"/>
        <rFont val="Calibri"/>
        <family val="2"/>
        <scheme val="minor"/>
      </rPr>
      <t>Forest stock by forest category and management in m3</t>
    </r>
  </si>
  <si>
    <t>Attention: Cell D14 is not correct, should be 1,023,000 instead of 14,023,000</t>
  </si>
  <si>
    <t>Consequently also the figure in Cell D16 is wrong, should be 335,082,000 instead of 348,082,000</t>
  </si>
  <si>
    <t>Attention: Cell F11 is not correct, should be 1,084,000 instead of 14,084,000</t>
  </si>
  <si>
    <t>Consequently also the figure in Cell F16 is wrong, should be 58,629,000 instead of 71,629,000</t>
  </si>
  <si>
    <t>Data 2013:</t>
  </si>
  <si>
    <t>Values in this table have not been corrected and therefore marked in red.</t>
  </si>
  <si>
    <t xml:space="preserve">An attempt to fix these values is only possible by builing the average of the figures from year 2012 and 2014 for each of the Cells </t>
  </si>
  <si>
    <t>Attention: All figures in Cells D25-D29, E25-E29 and F25-F29 do not fit when comparing to the values of the previous and following years.</t>
  </si>
  <si>
    <t>Consequently all Sums in D30, E30, F30 and G25-G29 are wrong. Therefore also the overall sum in G30 is wrong.</t>
  </si>
  <si>
    <t>The calculated figures for year 2013 can be found right to the original cells.</t>
  </si>
  <si>
    <t>Calculated values for 2013</t>
  </si>
  <si>
    <t>JRC value adding: 2018-11</t>
  </si>
  <si>
    <t>Table aggregated for 2010 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</si>
</sst>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3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/>
    <xf numFmtId="0" fontId="0" fillId="0" borderId="0" xfId="0" applyAlignment="1">
      <alignment horizontal="right" wrapText="1"/>
    </xf>
    <xf numFmtId="0" fontId="2" fillId="0" borderId="13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3" fontId="0" fillId="0" borderId="0" xfId="0" applyNumberFormat="1" applyFill="1" applyBorder="1" applyAlignment="1">
      <alignment horizontal="righ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wrapText="1"/>
    </xf>
    <xf numFmtId="0" fontId="0" fillId="0" borderId="11" xfId="0" applyBorder="1" applyAlignment="1"/>
    <xf numFmtId="0" fontId="0" fillId="0" borderId="18" xfId="0" applyBorder="1" applyAlignment="1"/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right" vertical="top" wrapText="1"/>
    </xf>
    <xf numFmtId="0" fontId="0" fillId="0" borderId="0" xfId="0" applyAlignment="1">
      <alignment vertical="top"/>
    </xf>
    <xf numFmtId="0" fontId="0" fillId="0" borderId="0" xfId="0" applyBorder="1" applyAlignment="1"/>
    <xf numFmtId="3" fontId="0" fillId="0" borderId="1" xfId="0" applyNumberFormat="1" applyBorder="1" applyAlignment="1">
      <alignment horizontal="right" vertical="center" wrapText="1"/>
    </xf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3" fontId="0" fillId="0" borderId="22" xfId="0" applyNumberFormat="1" applyBorder="1" applyAlignment="1">
      <alignment horizontal="right" vertical="center" wrapText="1"/>
    </xf>
    <xf numFmtId="3" fontId="0" fillId="0" borderId="3" xfId="0" applyNumberFormat="1" applyBorder="1" applyAlignment="1">
      <alignment horizontal="right" vertical="center" wrapText="1"/>
    </xf>
    <xf numFmtId="3" fontId="0" fillId="0" borderId="4" xfId="0" applyNumberFormat="1" applyBorder="1" applyAlignment="1">
      <alignment horizontal="right" vertical="center" wrapText="1"/>
    </xf>
    <xf numFmtId="3" fontId="0" fillId="0" borderId="23" xfId="0" applyNumberFormat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 wrapText="1"/>
    </xf>
    <xf numFmtId="3" fontId="0" fillId="0" borderId="24" xfId="0" applyNumberFormat="1" applyBorder="1" applyAlignment="1">
      <alignment horizontal="right" vertical="center" wrapText="1"/>
    </xf>
    <xf numFmtId="3" fontId="0" fillId="0" borderId="6" xfId="0" applyNumberFormat="1" applyBorder="1" applyAlignment="1">
      <alignment horizontal="right" vertical="center" wrapText="1"/>
    </xf>
    <xf numFmtId="3" fontId="0" fillId="0" borderId="7" xfId="0" applyNumberForma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Border="1" applyAlignment="1"/>
    <xf numFmtId="3" fontId="0" fillId="0" borderId="0" xfId="0" applyNumberFormat="1" applyBorder="1" applyAlignment="1"/>
    <xf numFmtId="0" fontId="1" fillId="0" borderId="0" xfId="0" applyFont="1" applyBorder="1" applyAlignment="1"/>
    <xf numFmtId="3" fontId="0" fillId="2" borderId="23" xfId="0" applyNumberFormat="1" applyFill="1" applyBorder="1" applyAlignment="1">
      <alignment horizontal="right" vertical="center" wrapText="1"/>
    </xf>
    <xf numFmtId="3" fontId="0" fillId="2" borderId="1" xfId="0" applyNumberFormat="1" applyFill="1" applyBorder="1" applyAlignment="1">
      <alignment horizontal="right" vertical="center" wrapText="1"/>
    </xf>
    <xf numFmtId="3" fontId="0" fillId="2" borderId="5" xfId="0" applyNumberFormat="1" applyFill="1" applyBorder="1" applyAlignment="1">
      <alignment horizontal="right" vertical="center" wrapText="1"/>
    </xf>
    <xf numFmtId="3" fontId="0" fillId="2" borderId="24" xfId="0" applyNumberFormat="1" applyFill="1" applyBorder="1" applyAlignment="1">
      <alignment horizontal="right" vertical="center" wrapText="1"/>
    </xf>
    <xf numFmtId="3" fontId="0" fillId="2" borderId="6" xfId="0" applyNumberFormat="1" applyFill="1" applyBorder="1" applyAlignment="1">
      <alignment horizontal="right" vertical="center" wrapText="1"/>
    </xf>
    <xf numFmtId="3" fontId="0" fillId="2" borderId="7" xfId="0" applyNumberFormat="1" applyFill="1" applyBorder="1" applyAlignment="1">
      <alignment horizontal="right" vertical="center" wrapText="1"/>
    </xf>
    <xf numFmtId="0" fontId="0" fillId="3" borderId="0" xfId="0" applyFill="1" applyAlignment="1">
      <alignment horizontal="left"/>
    </xf>
    <xf numFmtId="3" fontId="0" fillId="3" borderId="3" xfId="0" applyNumberFormat="1" applyFill="1" applyBorder="1" applyAlignment="1">
      <alignment horizontal="right" vertical="center" wrapText="1"/>
    </xf>
    <xf numFmtId="0" fontId="0" fillId="3" borderId="0" xfId="0" applyFill="1" applyAlignment="1">
      <alignment horizontal="right" wrapText="1"/>
    </xf>
    <xf numFmtId="0" fontId="0" fillId="3" borderId="0" xfId="0" applyFont="1" applyFill="1" applyBorder="1" applyAlignment="1"/>
    <xf numFmtId="0" fontId="0" fillId="3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zoomScaleNormal="100" workbookViewId="0"/>
  </sheetViews>
  <sheetFormatPr defaultColWidth="27.85546875" defaultRowHeight="15" x14ac:dyDescent="0.25"/>
  <cols>
    <col min="1" max="1" width="8" style="1" bestFit="1" customWidth="1"/>
    <col min="2" max="2" width="31" style="1" customWidth="1"/>
    <col min="3" max="3" width="9.42578125" style="1" customWidth="1"/>
    <col min="4" max="5" width="19.85546875" style="1" customWidth="1"/>
    <col min="6" max="6" width="21" style="1" customWidth="1"/>
    <col min="7" max="7" width="13.85546875" style="1" customWidth="1"/>
    <col min="8" max="8" width="10.140625" style="1" customWidth="1"/>
    <col min="9" max="12" width="15.140625" style="1" customWidth="1"/>
    <col min="13" max="16384" width="27.85546875" style="1"/>
  </cols>
  <sheetData>
    <row r="1" spans="1:8" ht="18.75" thickBot="1" x14ac:dyDescent="0.3">
      <c r="A1" s="4" t="s">
        <v>25</v>
      </c>
      <c r="C1" s="3"/>
      <c r="D1" s="3"/>
      <c r="E1" s="3"/>
      <c r="F1" s="3"/>
      <c r="G1" s="3"/>
    </row>
    <row r="2" spans="1:8" s="15" customFormat="1" ht="61.5" customHeight="1" thickBot="1" x14ac:dyDescent="0.3">
      <c r="A2" s="11" t="s">
        <v>19</v>
      </c>
      <c r="B2" s="12" t="s">
        <v>0</v>
      </c>
      <c r="C2" s="30" t="s">
        <v>16</v>
      </c>
      <c r="D2" s="14" t="s">
        <v>1</v>
      </c>
      <c r="E2" s="13" t="s">
        <v>2</v>
      </c>
      <c r="F2" s="13" t="s">
        <v>3</v>
      </c>
      <c r="G2" s="29" t="s">
        <v>4</v>
      </c>
    </row>
    <row r="3" spans="1:8" x14ac:dyDescent="0.25">
      <c r="A3" s="10">
        <v>1</v>
      </c>
      <c r="B3" s="6" t="s">
        <v>5</v>
      </c>
      <c r="C3" s="18">
        <v>2010</v>
      </c>
      <c r="D3" s="21">
        <v>176421784</v>
      </c>
      <c r="E3" s="22">
        <v>39062184</v>
      </c>
      <c r="F3" s="22">
        <v>37723541</v>
      </c>
      <c r="G3" s="23">
        <v>253207509</v>
      </c>
      <c r="H3" s="5"/>
    </row>
    <row r="4" spans="1:8" x14ac:dyDescent="0.25">
      <c r="A4" s="9">
        <v>2</v>
      </c>
      <c r="B4" s="7" t="s">
        <v>10</v>
      </c>
      <c r="C4" s="19">
        <v>2010</v>
      </c>
      <c r="D4" s="24">
        <v>27272012</v>
      </c>
      <c r="E4" s="17">
        <v>3219379</v>
      </c>
      <c r="F4" s="17">
        <v>1176123</v>
      </c>
      <c r="G4" s="25">
        <v>31667514</v>
      </c>
    </row>
    <row r="5" spans="1:8" ht="30" x14ac:dyDescent="0.25">
      <c r="A5" s="9">
        <v>3</v>
      </c>
      <c r="B5" s="7" t="s">
        <v>14</v>
      </c>
      <c r="C5" s="19">
        <v>2010</v>
      </c>
      <c r="D5" s="24">
        <v>95923298</v>
      </c>
      <c r="E5" s="17">
        <v>21455610</v>
      </c>
      <c r="F5" s="17">
        <v>6652446</v>
      </c>
      <c r="G5" s="25">
        <v>124031354</v>
      </c>
    </row>
    <row r="6" spans="1:8" x14ac:dyDescent="0.25">
      <c r="A6" s="9">
        <v>4</v>
      </c>
      <c r="B6" s="7" t="s">
        <v>11</v>
      </c>
      <c r="C6" s="19">
        <v>2010</v>
      </c>
      <c r="D6" s="24">
        <v>5963161</v>
      </c>
      <c r="E6" s="17">
        <v>827002</v>
      </c>
      <c r="F6" s="17">
        <v>171348</v>
      </c>
      <c r="G6" s="25">
        <v>6961511</v>
      </c>
      <c r="H6" s="5"/>
    </row>
    <row r="7" spans="1:8" ht="30" customHeight="1" x14ac:dyDescent="0.25">
      <c r="A7" s="9">
        <v>5</v>
      </c>
      <c r="B7" s="7" t="s">
        <v>15</v>
      </c>
      <c r="C7" s="19">
        <v>2010</v>
      </c>
      <c r="D7" s="24">
        <v>965054</v>
      </c>
      <c r="E7" s="17">
        <v>119826</v>
      </c>
      <c r="F7" s="17">
        <v>124065</v>
      </c>
      <c r="G7" s="25">
        <v>1208945</v>
      </c>
    </row>
    <row r="8" spans="1:8" x14ac:dyDescent="0.25">
      <c r="A8" s="9">
        <v>6</v>
      </c>
      <c r="B8" s="7" t="s">
        <v>13</v>
      </c>
      <c r="C8" s="19">
        <v>2010</v>
      </c>
      <c r="D8" s="24">
        <v>26321039</v>
      </c>
      <c r="E8" s="17">
        <v>6842123</v>
      </c>
      <c r="F8" s="17">
        <v>11711977</v>
      </c>
      <c r="G8" s="25">
        <v>44875139</v>
      </c>
    </row>
    <row r="9" spans="1:8" ht="15.75" thickBot="1" x14ac:dyDescent="0.3">
      <c r="A9" s="9">
        <v>8</v>
      </c>
      <c r="B9" s="8" t="s">
        <v>12</v>
      </c>
      <c r="C9" s="20">
        <v>2010</v>
      </c>
      <c r="D9" s="26">
        <v>332866348</v>
      </c>
      <c r="E9" s="27">
        <v>71526124</v>
      </c>
      <c r="F9" s="27">
        <v>57559500</v>
      </c>
      <c r="G9" s="28">
        <v>461951972</v>
      </c>
    </row>
    <row r="10" spans="1:8" x14ac:dyDescent="0.25">
      <c r="A10" s="9">
        <v>9</v>
      </c>
      <c r="B10" s="6" t="s">
        <v>5</v>
      </c>
      <c r="C10" s="18">
        <v>2011</v>
      </c>
      <c r="D10" s="21">
        <v>178327000</v>
      </c>
      <c r="E10" s="22">
        <v>39540000</v>
      </c>
      <c r="F10" s="22">
        <v>36726000</v>
      </c>
      <c r="G10" s="23">
        <v>254593000</v>
      </c>
    </row>
    <row r="11" spans="1:8" x14ac:dyDescent="0.25">
      <c r="A11" s="9">
        <v>10</v>
      </c>
      <c r="B11" s="7" t="s">
        <v>10</v>
      </c>
      <c r="C11" s="19">
        <v>2011</v>
      </c>
      <c r="D11" s="24">
        <v>27809000</v>
      </c>
      <c r="E11" s="17">
        <v>3247000</v>
      </c>
      <c r="F11" s="17">
        <v>1084000</v>
      </c>
      <c r="G11" s="25">
        <v>32140000</v>
      </c>
      <c r="H11" s="33"/>
    </row>
    <row r="12" spans="1:8" ht="30" x14ac:dyDescent="0.25">
      <c r="A12" s="9">
        <v>11</v>
      </c>
      <c r="B12" s="7" t="s">
        <v>14</v>
      </c>
      <c r="C12" s="19">
        <v>2011</v>
      </c>
      <c r="D12" s="24">
        <v>98480000</v>
      </c>
      <c r="E12" s="17">
        <v>21891000</v>
      </c>
      <c r="F12" s="17">
        <v>7333000</v>
      </c>
      <c r="G12" s="25">
        <v>127704000</v>
      </c>
      <c r="H12" s="5"/>
    </row>
    <row r="13" spans="1:8" x14ac:dyDescent="0.25">
      <c r="A13" s="9">
        <v>12</v>
      </c>
      <c r="B13" s="7" t="s">
        <v>11</v>
      </c>
      <c r="C13" s="19">
        <v>2011</v>
      </c>
      <c r="D13" s="24">
        <v>4714000</v>
      </c>
      <c r="E13" s="17">
        <v>765000</v>
      </c>
      <c r="F13" s="17">
        <v>1250000</v>
      </c>
      <c r="G13" s="25">
        <v>6729000</v>
      </c>
    </row>
    <row r="14" spans="1:8" ht="30" customHeight="1" x14ac:dyDescent="0.25">
      <c r="A14" s="9">
        <v>13</v>
      </c>
      <c r="B14" s="7" t="s">
        <v>15</v>
      </c>
      <c r="C14" s="19">
        <v>2011</v>
      </c>
      <c r="D14" s="24">
        <v>1023000</v>
      </c>
      <c r="E14" s="17">
        <v>121000</v>
      </c>
      <c r="F14" s="17">
        <v>124000</v>
      </c>
      <c r="G14" s="25">
        <v>1268000</v>
      </c>
      <c r="H14" s="16"/>
    </row>
    <row r="15" spans="1:8" x14ac:dyDescent="0.25">
      <c r="A15" s="9">
        <v>14</v>
      </c>
      <c r="B15" s="7" t="s">
        <v>13</v>
      </c>
      <c r="C15" s="19">
        <v>2011</v>
      </c>
      <c r="D15" s="24">
        <v>24729000</v>
      </c>
      <c r="E15" s="17">
        <v>6799000</v>
      </c>
      <c r="F15" s="17">
        <v>12112000</v>
      </c>
      <c r="G15" s="25">
        <v>43640000</v>
      </c>
      <c r="H15" s="5"/>
    </row>
    <row r="16" spans="1:8" ht="15.75" thickBot="1" x14ac:dyDescent="0.3">
      <c r="A16" s="9">
        <v>16</v>
      </c>
      <c r="B16" s="8" t="s">
        <v>12</v>
      </c>
      <c r="C16" s="20">
        <v>2011</v>
      </c>
      <c r="D16" s="26">
        <v>335082000</v>
      </c>
      <c r="E16" s="27">
        <v>72363000</v>
      </c>
      <c r="F16" s="27">
        <v>58629000</v>
      </c>
      <c r="G16" s="28">
        <v>466074000</v>
      </c>
      <c r="H16" s="16"/>
    </row>
    <row r="17" spans="1:12" x14ac:dyDescent="0.25">
      <c r="A17" s="9">
        <v>17</v>
      </c>
      <c r="B17" s="6" t="s">
        <v>5</v>
      </c>
      <c r="C17" s="18">
        <v>2012</v>
      </c>
      <c r="D17" s="21">
        <v>179462000</v>
      </c>
      <c r="E17" s="22">
        <v>36545000</v>
      </c>
      <c r="F17" s="22">
        <v>39691000</v>
      </c>
      <c r="G17" s="23">
        <v>255698000</v>
      </c>
    </row>
    <row r="18" spans="1:12" x14ac:dyDescent="0.25">
      <c r="A18" s="9">
        <v>18</v>
      </c>
      <c r="B18" s="7" t="s">
        <v>10</v>
      </c>
      <c r="C18" s="19">
        <v>2012</v>
      </c>
      <c r="D18" s="24">
        <v>30296000</v>
      </c>
      <c r="E18" s="17">
        <v>4211000</v>
      </c>
      <c r="F18" s="17">
        <v>980000</v>
      </c>
      <c r="G18" s="25">
        <v>35487000</v>
      </c>
      <c r="H18" s="5"/>
    </row>
    <row r="19" spans="1:12" ht="30" x14ac:dyDescent="0.25">
      <c r="A19" s="9">
        <v>19</v>
      </c>
      <c r="B19" s="7" t="s">
        <v>14</v>
      </c>
      <c r="C19" s="19">
        <v>2012</v>
      </c>
      <c r="D19" s="24">
        <v>100607000</v>
      </c>
      <c r="E19" s="17">
        <v>22281000</v>
      </c>
      <c r="F19" s="17">
        <v>7255000</v>
      </c>
      <c r="G19" s="25">
        <v>130143000</v>
      </c>
      <c r="H19" s="16"/>
    </row>
    <row r="20" spans="1:12" x14ac:dyDescent="0.25">
      <c r="A20" s="9">
        <v>20</v>
      </c>
      <c r="B20" s="7" t="s">
        <v>11</v>
      </c>
      <c r="C20" s="19">
        <v>2012</v>
      </c>
      <c r="D20" s="24">
        <v>4721000</v>
      </c>
      <c r="E20" s="17">
        <v>766000</v>
      </c>
      <c r="F20" s="17">
        <v>1260000</v>
      </c>
      <c r="G20" s="25">
        <v>6747000</v>
      </c>
    </row>
    <row r="21" spans="1:12" ht="30" customHeight="1" x14ac:dyDescent="0.25">
      <c r="A21" s="9">
        <v>21</v>
      </c>
      <c r="B21" s="7" t="s">
        <v>15</v>
      </c>
      <c r="C21" s="19">
        <v>2012</v>
      </c>
      <c r="D21" s="24">
        <v>1168000</v>
      </c>
      <c r="E21" s="17">
        <v>245000</v>
      </c>
      <c r="F21" s="17">
        <v>115000</v>
      </c>
      <c r="G21" s="25">
        <v>1528000</v>
      </c>
      <c r="H21" s="5"/>
      <c r="I21" s="2"/>
      <c r="J21" s="2"/>
      <c r="K21" s="2"/>
    </row>
    <row r="22" spans="1:12" x14ac:dyDescent="0.25">
      <c r="A22" s="9">
        <v>22</v>
      </c>
      <c r="B22" s="7" t="s">
        <v>13</v>
      </c>
      <c r="C22" s="19">
        <v>2012</v>
      </c>
      <c r="D22" s="24">
        <v>24117000</v>
      </c>
      <c r="E22" s="17">
        <v>6616000</v>
      </c>
      <c r="F22" s="17">
        <v>11850000</v>
      </c>
      <c r="G22" s="25">
        <v>42583000</v>
      </c>
      <c r="H22" s="16"/>
      <c r="I22" s="2"/>
      <c r="J22" s="2"/>
      <c r="K22" s="2"/>
    </row>
    <row r="23" spans="1:12" ht="15.75" thickBot="1" x14ac:dyDescent="0.3">
      <c r="A23" s="9">
        <v>24</v>
      </c>
      <c r="B23" s="8" t="s">
        <v>12</v>
      </c>
      <c r="C23" s="20">
        <v>2012</v>
      </c>
      <c r="D23" s="26">
        <v>340371000</v>
      </c>
      <c r="E23" s="27">
        <v>70664000</v>
      </c>
      <c r="F23" s="27">
        <v>61151000</v>
      </c>
      <c r="G23" s="28">
        <v>472186000</v>
      </c>
      <c r="H23" s="5"/>
      <c r="I23" s="41" t="s">
        <v>36</v>
      </c>
      <c r="J23" s="43"/>
      <c r="K23" s="2"/>
    </row>
    <row r="24" spans="1:12" ht="15.75" thickBot="1" x14ac:dyDescent="0.3">
      <c r="A24" s="9">
        <v>25</v>
      </c>
      <c r="B24" s="6" t="s">
        <v>5</v>
      </c>
      <c r="C24" s="18">
        <v>2013</v>
      </c>
      <c r="D24" s="21">
        <v>176848000</v>
      </c>
      <c r="E24" s="22">
        <v>39720000</v>
      </c>
      <c r="F24" s="22">
        <v>36001000</v>
      </c>
      <c r="G24" s="23">
        <v>252569000</v>
      </c>
      <c r="H24" s="5"/>
      <c r="I24" s="22">
        <v>176848000</v>
      </c>
      <c r="J24" s="22">
        <v>39720000</v>
      </c>
      <c r="K24" s="22">
        <v>36001000</v>
      </c>
      <c r="L24" s="22">
        <f>SUM(I24:K24)</f>
        <v>252569000</v>
      </c>
    </row>
    <row r="25" spans="1:12" ht="15.75" thickBot="1" x14ac:dyDescent="0.3">
      <c r="A25" s="9">
        <v>26</v>
      </c>
      <c r="B25" s="7" t="s">
        <v>10</v>
      </c>
      <c r="C25" s="19">
        <v>2013</v>
      </c>
      <c r="D25" s="35">
        <v>115231000</v>
      </c>
      <c r="E25" s="36">
        <v>18956000</v>
      </c>
      <c r="F25" s="36">
        <v>4315000</v>
      </c>
      <c r="G25" s="37">
        <v>138502000</v>
      </c>
      <c r="I25" s="42">
        <f>(D18+D32)/2</f>
        <v>30789409</v>
      </c>
      <c r="J25" s="42">
        <f t="shared" ref="J25:K29" si="0">(E18+E32)/2</f>
        <v>4583448.5</v>
      </c>
      <c r="K25" s="42">
        <f t="shared" si="0"/>
        <v>1004628</v>
      </c>
      <c r="L25" s="22">
        <f t="shared" ref="L25:L29" si="1">SUM(I25:K25)</f>
        <v>36377485.5</v>
      </c>
    </row>
    <row r="26" spans="1:12" ht="30.75" thickBot="1" x14ac:dyDescent="0.3">
      <c r="A26" s="9">
        <v>27</v>
      </c>
      <c r="B26" s="7" t="s">
        <v>14</v>
      </c>
      <c r="C26" s="19">
        <v>2013</v>
      </c>
      <c r="D26" s="35">
        <v>419756000</v>
      </c>
      <c r="E26" s="36">
        <v>106907000</v>
      </c>
      <c r="F26" s="36">
        <v>30922000</v>
      </c>
      <c r="G26" s="37">
        <v>557585000</v>
      </c>
      <c r="I26" s="42">
        <f t="shared" ref="I26:I29" si="2">(D19+D33)/2</f>
        <v>103796987.5</v>
      </c>
      <c r="J26" s="42">
        <f t="shared" si="0"/>
        <v>23021193</v>
      </c>
      <c r="K26" s="42">
        <f t="shared" si="0"/>
        <v>6728260.5</v>
      </c>
      <c r="L26" s="22">
        <f t="shared" si="1"/>
        <v>133546441</v>
      </c>
    </row>
    <row r="27" spans="1:12" ht="15.75" thickBot="1" x14ac:dyDescent="0.3">
      <c r="A27" s="9">
        <v>28</v>
      </c>
      <c r="B27" s="7" t="s">
        <v>11</v>
      </c>
      <c r="C27" s="19">
        <v>2013</v>
      </c>
      <c r="D27" s="35">
        <v>18153000</v>
      </c>
      <c r="E27" s="36">
        <v>2797000</v>
      </c>
      <c r="F27" s="36">
        <v>5071000</v>
      </c>
      <c r="G27" s="37">
        <v>26021000</v>
      </c>
      <c r="H27" s="5"/>
      <c r="I27" s="42">
        <f t="shared" si="2"/>
        <v>4355325.5</v>
      </c>
      <c r="J27" s="42">
        <f t="shared" si="0"/>
        <v>747772</v>
      </c>
      <c r="K27" s="42">
        <f t="shared" si="0"/>
        <v>1265436.5</v>
      </c>
      <c r="L27" s="22">
        <f t="shared" si="1"/>
        <v>6368534</v>
      </c>
    </row>
    <row r="28" spans="1:12" ht="30" customHeight="1" thickBot="1" x14ac:dyDescent="0.3">
      <c r="A28" s="9">
        <v>29</v>
      </c>
      <c r="B28" s="7" t="s">
        <v>15</v>
      </c>
      <c r="C28" s="19">
        <v>2013</v>
      </c>
      <c r="D28" s="35">
        <v>5032000</v>
      </c>
      <c r="E28" s="36">
        <v>1155000</v>
      </c>
      <c r="F28" s="36">
        <v>675000</v>
      </c>
      <c r="G28" s="37">
        <v>6862000</v>
      </c>
      <c r="I28" s="42">
        <f t="shared" si="2"/>
        <v>1176963.5</v>
      </c>
      <c r="J28" s="42">
        <f t="shared" si="0"/>
        <v>265718.5</v>
      </c>
      <c r="K28" s="42">
        <f t="shared" si="0"/>
        <v>107273.5</v>
      </c>
      <c r="L28" s="22">
        <f t="shared" si="1"/>
        <v>1549955.5</v>
      </c>
    </row>
    <row r="29" spans="1:12" ht="15.75" thickBot="1" x14ac:dyDescent="0.3">
      <c r="A29" s="9">
        <v>30</v>
      </c>
      <c r="B29" s="7" t="s">
        <v>13</v>
      </c>
      <c r="C29" s="19">
        <v>2013</v>
      </c>
      <c r="D29" s="35">
        <v>99983000</v>
      </c>
      <c r="E29" s="36">
        <v>27267000</v>
      </c>
      <c r="F29" s="36">
        <v>39013000</v>
      </c>
      <c r="G29" s="37">
        <v>166263000</v>
      </c>
      <c r="I29" s="42">
        <f t="shared" si="2"/>
        <v>24999587.5</v>
      </c>
      <c r="J29" s="42">
        <f t="shared" si="0"/>
        <v>6820822</v>
      </c>
      <c r="K29" s="42">
        <f t="shared" si="0"/>
        <v>10464306.5</v>
      </c>
      <c r="L29" s="22">
        <f t="shared" si="1"/>
        <v>42284716</v>
      </c>
    </row>
    <row r="30" spans="1:12" ht="15.75" thickBot="1" x14ac:dyDescent="0.3">
      <c r="A30" s="9">
        <v>32</v>
      </c>
      <c r="B30" s="8" t="s">
        <v>12</v>
      </c>
      <c r="C30" s="20">
        <v>2013</v>
      </c>
      <c r="D30" s="38">
        <v>835003000</v>
      </c>
      <c r="E30" s="39">
        <v>196802000</v>
      </c>
      <c r="F30" s="39">
        <v>115997000</v>
      </c>
      <c r="G30" s="40">
        <v>1147802000</v>
      </c>
      <c r="I30" s="22">
        <f>SUM(I24:I29)</f>
        <v>341966273</v>
      </c>
      <c r="J30" s="22">
        <f t="shared" ref="J30:L30" si="3">SUM(J24:J29)</f>
        <v>75158954</v>
      </c>
      <c r="K30" s="22">
        <f t="shared" si="3"/>
        <v>55570905</v>
      </c>
      <c r="L30" s="22">
        <f t="shared" si="3"/>
        <v>472696132</v>
      </c>
    </row>
    <row r="31" spans="1:12" x14ac:dyDescent="0.25">
      <c r="A31" s="9">
        <v>33</v>
      </c>
      <c r="B31" s="6" t="s">
        <v>5</v>
      </c>
      <c r="C31" s="18">
        <v>2014</v>
      </c>
      <c r="D31" s="21">
        <v>176889699</v>
      </c>
      <c r="E31" s="22">
        <v>39968681</v>
      </c>
      <c r="F31" s="22">
        <v>35989728</v>
      </c>
      <c r="G31" s="23">
        <v>252848108</v>
      </c>
    </row>
    <row r="32" spans="1:12" x14ac:dyDescent="0.25">
      <c r="A32" s="9">
        <v>34</v>
      </c>
      <c r="B32" s="7" t="s">
        <v>10</v>
      </c>
      <c r="C32" s="19">
        <v>2014</v>
      </c>
      <c r="D32" s="24">
        <v>31282818</v>
      </c>
      <c r="E32" s="17">
        <v>4955897</v>
      </c>
      <c r="F32" s="17">
        <v>1029256</v>
      </c>
      <c r="G32" s="25">
        <v>37267971</v>
      </c>
      <c r="H32" s="16"/>
    </row>
    <row r="33" spans="1:8" ht="30" x14ac:dyDescent="0.25">
      <c r="A33" s="9">
        <v>35</v>
      </c>
      <c r="B33" s="7" t="s">
        <v>14</v>
      </c>
      <c r="C33" s="19">
        <v>2014</v>
      </c>
      <c r="D33" s="24">
        <v>106986975</v>
      </c>
      <c r="E33" s="17">
        <v>23761386</v>
      </c>
      <c r="F33" s="17">
        <v>6201521</v>
      </c>
      <c r="G33" s="25">
        <v>136949882</v>
      </c>
      <c r="H33" s="5"/>
    </row>
    <row r="34" spans="1:8" x14ac:dyDescent="0.25">
      <c r="A34" s="9">
        <v>36</v>
      </c>
      <c r="B34" s="7" t="s">
        <v>11</v>
      </c>
      <c r="C34" s="19">
        <v>2014</v>
      </c>
      <c r="D34" s="24">
        <v>3989651</v>
      </c>
      <c r="E34" s="17">
        <v>729544</v>
      </c>
      <c r="F34" s="17">
        <v>1270873</v>
      </c>
      <c r="G34" s="25">
        <v>5990068</v>
      </c>
    </row>
    <row r="35" spans="1:8" ht="30" customHeight="1" x14ac:dyDescent="0.25">
      <c r="A35" s="9">
        <v>37</v>
      </c>
      <c r="B35" s="7" t="s">
        <v>15</v>
      </c>
      <c r="C35" s="19">
        <v>2014</v>
      </c>
      <c r="D35" s="24">
        <v>1185927</v>
      </c>
      <c r="E35" s="17">
        <v>286437</v>
      </c>
      <c r="F35" s="17">
        <v>99547</v>
      </c>
      <c r="G35" s="25">
        <v>1571911</v>
      </c>
      <c r="H35" s="16"/>
    </row>
    <row r="36" spans="1:8" x14ac:dyDescent="0.25">
      <c r="A36" s="9">
        <v>38</v>
      </c>
      <c r="B36" s="7" t="s">
        <v>13</v>
      </c>
      <c r="C36" s="19">
        <v>2014</v>
      </c>
      <c r="D36" s="24">
        <v>25882175</v>
      </c>
      <c r="E36" s="17">
        <v>7025644</v>
      </c>
      <c r="F36" s="17">
        <v>9078613</v>
      </c>
      <c r="G36" s="25">
        <v>41986432</v>
      </c>
      <c r="H36" s="5"/>
    </row>
    <row r="37" spans="1:8" ht="15.75" thickBot="1" x14ac:dyDescent="0.3">
      <c r="A37" s="9">
        <v>40</v>
      </c>
      <c r="B37" s="8" t="s">
        <v>12</v>
      </c>
      <c r="C37" s="20">
        <v>2014</v>
      </c>
      <c r="D37" s="26">
        <v>346217245</v>
      </c>
      <c r="E37" s="27">
        <v>76727589</v>
      </c>
      <c r="F37" s="27">
        <v>53669538</v>
      </c>
      <c r="G37" s="28">
        <v>476614372</v>
      </c>
      <c r="H37" s="16"/>
    </row>
    <row r="38" spans="1:8" x14ac:dyDescent="0.25">
      <c r="A38" s="9">
        <v>41</v>
      </c>
      <c r="B38" s="6" t="s">
        <v>5</v>
      </c>
      <c r="C38" s="18">
        <v>2015</v>
      </c>
      <c r="D38" s="21">
        <v>178073460</v>
      </c>
      <c r="E38" s="22">
        <v>40266413</v>
      </c>
      <c r="F38" s="22">
        <v>34910216</v>
      </c>
      <c r="G38" s="23">
        <v>253250089</v>
      </c>
    </row>
    <row r="39" spans="1:8" x14ac:dyDescent="0.25">
      <c r="A39" s="9">
        <v>42</v>
      </c>
      <c r="B39" s="7" t="s">
        <v>10</v>
      </c>
      <c r="C39" s="19">
        <v>2015</v>
      </c>
      <c r="D39" s="24">
        <v>32224222</v>
      </c>
      <c r="E39" s="17">
        <v>4913457</v>
      </c>
      <c r="F39" s="17">
        <v>909505</v>
      </c>
      <c r="G39" s="25">
        <v>38047184</v>
      </c>
      <c r="H39" s="5"/>
    </row>
    <row r="40" spans="1:8" ht="30" x14ac:dyDescent="0.25">
      <c r="A40" s="9">
        <v>43</v>
      </c>
      <c r="B40" s="7" t="s">
        <v>14</v>
      </c>
      <c r="C40" s="19">
        <v>2015</v>
      </c>
      <c r="D40" s="24">
        <v>107368439</v>
      </c>
      <c r="E40" s="17">
        <v>24005761</v>
      </c>
      <c r="F40" s="17">
        <v>6175030</v>
      </c>
      <c r="G40" s="25">
        <v>137549230</v>
      </c>
      <c r="H40" s="16"/>
    </row>
    <row r="41" spans="1:8" x14ac:dyDescent="0.25">
      <c r="A41" s="9">
        <v>44</v>
      </c>
      <c r="B41" s="7" t="s">
        <v>11</v>
      </c>
      <c r="C41" s="19">
        <v>2015</v>
      </c>
      <c r="D41" s="24">
        <v>3992488</v>
      </c>
      <c r="E41" s="17">
        <v>726279</v>
      </c>
      <c r="F41" s="17">
        <v>1272443</v>
      </c>
      <c r="G41" s="25">
        <v>5991210</v>
      </c>
    </row>
    <row r="42" spans="1:8" ht="30" customHeight="1" x14ac:dyDescent="0.25">
      <c r="A42" s="9">
        <v>45</v>
      </c>
      <c r="B42" s="7" t="s">
        <v>15</v>
      </c>
      <c r="C42" s="19">
        <v>2015</v>
      </c>
      <c r="D42" s="24">
        <v>1247483</v>
      </c>
      <c r="E42" s="17">
        <v>415807</v>
      </c>
      <c r="F42" s="17">
        <v>23630</v>
      </c>
      <c r="G42" s="25">
        <v>1686920</v>
      </c>
      <c r="H42" s="5"/>
    </row>
    <row r="43" spans="1:8" x14ac:dyDescent="0.25">
      <c r="A43" s="9">
        <v>46</v>
      </c>
      <c r="B43" s="7" t="s">
        <v>13</v>
      </c>
      <c r="C43" s="19">
        <v>2015</v>
      </c>
      <c r="D43" s="24">
        <v>25746050</v>
      </c>
      <c r="E43" s="17">
        <v>7317667</v>
      </c>
      <c r="F43" s="17">
        <v>8532089</v>
      </c>
      <c r="G43" s="25">
        <v>41595806</v>
      </c>
      <c r="H43" s="16"/>
    </row>
    <row r="44" spans="1:8" ht="15.75" thickBot="1" x14ac:dyDescent="0.3">
      <c r="A44" s="9">
        <v>48</v>
      </c>
      <c r="B44" s="8" t="s">
        <v>12</v>
      </c>
      <c r="C44" s="20">
        <v>2015</v>
      </c>
      <c r="D44" s="26">
        <v>348652142</v>
      </c>
      <c r="E44" s="27">
        <v>77645384</v>
      </c>
      <c r="F44" s="27">
        <v>51822913</v>
      </c>
      <c r="G44" s="28">
        <v>478120439</v>
      </c>
      <c r="H44" s="5"/>
    </row>
    <row r="45" spans="1:8" x14ac:dyDescent="0.25">
      <c r="A45" s="9">
        <v>49</v>
      </c>
      <c r="B45" s="6" t="s">
        <v>5</v>
      </c>
      <c r="C45" s="18">
        <v>2016</v>
      </c>
      <c r="D45" s="21">
        <v>179292429</v>
      </c>
      <c r="E45" s="22">
        <v>40389149</v>
      </c>
      <c r="F45" s="22">
        <v>34227918</v>
      </c>
      <c r="G45" s="23">
        <v>253909496</v>
      </c>
    </row>
    <row r="46" spans="1:8" x14ac:dyDescent="0.25">
      <c r="A46" s="9">
        <v>50</v>
      </c>
      <c r="B46" s="7" t="s">
        <v>10</v>
      </c>
      <c r="C46" s="19">
        <v>2016</v>
      </c>
      <c r="D46" s="24">
        <v>32894685</v>
      </c>
      <c r="E46" s="17">
        <v>4962105</v>
      </c>
      <c r="F46" s="17">
        <v>1358685</v>
      </c>
      <c r="G46" s="25">
        <v>39215475</v>
      </c>
    </row>
    <row r="47" spans="1:8" ht="30" x14ac:dyDescent="0.25">
      <c r="A47" s="9">
        <v>51</v>
      </c>
      <c r="B47" s="7" t="s">
        <v>14</v>
      </c>
      <c r="C47" s="19">
        <v>2016</v>
      </c>
      <c r="D47" s="24">
        <v>110000885</v>
      </c>
      <c r="E47" s="17">
        <v>24743340</v>
      </c>
      <c r="F47" s="17">
        <v>5762772</v>
      </c>
      <c r="G47" s="25">
        <v>140506997</v>
      </c>
    </row>
    <row r="48" spans="1:8" x14ac:dyDescent="0.25">
      <c r="A48" s="9">
        <v>52</v>
      </c>
      <c r="B48" s="7" t="s">
        <v>11</v>
      </c>
      <c r="C48" s="19">
        <v>2016</v>
      </c>
      <c r="D48" s="24">
        <v>2220065</v>
      </c>
      <c r="E48" s="17">
        <v>412373</v>
      </c>
      <c r="F48" s="17">
        <v>1256662</v>
      </c>
      <c r="G48" s="25">
        <v>3889100</v>
      </c>
    </row>
    <row r="49" spans="1:7" ht="30" customHeight="1" x14ac:dyDescent="0.25">
      <c r="A49" s="9">
        <v>53</v>
      </c>
      <c r="B49" s="7" t="s">
        <v>15</v>
      </c>
      <c r="C49" s="19">
        <v>2016</v>
      </c>
      <c r="D49" s="24">
        <v>1205752</v>
      </c>
      <c r="E49" s="17">
        <v>431090</v>
      </c>
      <c r="F49" s="17">
        <v>56860</v>
      </c>
      <c r="G49" s="25">
        <v>1693702</v>
      </c>
    </row>
    <row r="50" spans="1:7" x14ac:dyDescent="0.25">
      <c r="A50" s="9">
        <v>54</v>
      </c>
      <c r="B50" s="7" t="s">
        <v>13</v>
      </c>
      <c r="C50" s="19">
        <v>2016</v>
      </c>
      <c r="D50" s="24">
        <v>26872232</v>
      </c>
      <c r="E50" s="17">
        <v>7330906</v>
      </c>
      <c r="F50" s="17">
        <v>7234222</v>
      </c>
      <c r="G50" s="25">
        <v>41437360</v>
      </c>
    </row>
    <row r="51" spans="1:7" ht="15.75" thickBot="1" x14ac:dyDescent="0.3">
      <c r="A51" s="9">
        <v>55</v>
      </c>
      <c r="B51" s="8" t="s">
        <v>12</v>
      </c>
      <c r="C51" s="20">
        <v>2016</v>
      </c>
      <c r="D51" s="26">
        <v>352486048</v>
      </c>
      <c r="E51" s="27">
        <v>78268963</v>
      </c>
      <c r="F51" s="27">
        <v>49897119</v>
      </c>
      <c r="G51" s="28">
        <v>480652130</v>
      </c>
    </row>
    <row r="52" spans="1:7" x14ac:dyDescent="0.25">
      <c r="A52" s="9">
        <v>56</v>
      </c>
      <c r="B52" s="6" t="s">
        <v>5</v>
      </c>
      <c r="C52" s="18">
        <v>2017</v>
      </c>
      <c r="D52" s="21">
        <v>175420055</v>
      </c>
      <c r="E52" s="22">
        <v>40311722</v>
      </c>
      <c r="F52" s="22">
        <v>34934166</v>
      </c>
      <c r="G52" s="23">
        <v>250665943</v>
      </c>
    </row>
    <row r="53" spans="1:7" x14ac:dyDescent="0.25">
      <c r="A53" s="9">
        <v>57</v>
      </c>
      <c r="B53" s="7" t="s">
        <v>10</v>
      </c>
      <c r="C53" s="19">
        <v>2017</v>
      </c>
      <c r="D53" s="24">
        <v>32981690</v>
      </c>
      <c r="E53" s="17">
        <v>5129952</v>
      </c>
      <c r="F53" s="17">
        <v>1327039</v>
      </c>
      <c r="G53" s="25">
        <v>39438681</v>
      </c>
    </row>
    <row r="54" spans="1:7" ht="30" x14ac:dyDescent="0.25">
      <c r="A54" s="9">
        <v>58</v>
      </c>
      <c r="B54" s="7" t="s">
        <v>14</v>
      </c>
      <c r="C54" s="19">
        <v>2017</v>
      </c>
      <c r="D54" s="24">
        <v>112086440</v>
      </c>
      <c r="E54" s="17">
        <v>25106584</v>
      </c>
      <c r="F54" s="17">
        <v>5694539</v>
      </c>
      <c r="G54" s="25">
        <v>142887563</v>
      </c>
    </row>
    <row r="55" spans="1:7" x14ac:dyDescent="0.25">
      <c r="A55" s="9">
        <v>59</v>
      </c>
      <c r="B55" s="7" t="s">
        <v>11</v>
      </c>
      <c r="C55" s="19">
        <v>2017</v>
      </c>
      <c r="D55" s="24">
        <v>2284333</v>
      </c>
      <c r="E55" s="17">
        <v>329057</v>
      </c>
      <c r="F55" s="17">
        <v>1265536</v>
      </c>
      <c r="G55" s="25">
        <v>3878926</v>
      </c>
    </row>
    <row r="56" spans="1:7" ht="45" x14ac:dyDescent="0.25">
      <c r="A56" s="9">
        <v>60</v>
      </c>
      <c r="B56" s="7" t="s">
        <v>15</v>
      </c>
      <c r="C56" s="19">
        <v>2017</v>
      </c>
      <c r="D56" s="24">
        <v>1307328</v>
      </c>
      <c r="E56" s="17">
        <v>426975</v>
      </c>
      <c r="F56" s="17">
        <v>51908</v>
      </c>
      <c r="G56" s="25">
        <v>1786211</v>
      </c>
    </row>
    <row r="57" spans="1:7" x14ac:dyDescent="0.25">
      <c r="A57" s="9">
        <v>61</v>
      </c>
      <c r="B57" s="7" t="s">
        <v>13</v>
      </c>
      <c r="C57" s="19">
        <v>2017</v>
      </c>
      <c r="D57" s="24">
        <v>26869919</v>
      </c>
      <c r="E57" s="17">
        <v>7467262</v>
      </c>
      <c r="F57" s="17">
        <v>7252649</v>
      </c>
      <c r="G57" s="25">
        <v>41589830</v>
      </c>
    </row>
    <row r="58" spans="1:7" ht="15.75" thickBot="1" x14ac:dyDescent="0.3">
      <c r="A58" s="9">
        <v>62</v>
      </c>
      <c r="B58" s="8" t="s">
        <v>12</v>
      </c>
      <c r="C58" s="20">
        <v>2017</v>
      </c>
      <c r="D58" s="26">
        <v>350949765</v>
      </c>
      <c r="E58" s="27">
        <v>78771552</v>
      </c>
      <c r="F58" s="27">
        <v>50525837</v>
      </c>
      <c r="G58" s="28">
        <v>480247154</v>
      </c>
    </row>
    <row r="59" spans="1:7" x14ac:dyDescent="0.25">
      <c r="A59" s="9">
        <v>63</v>
      </c>
    </row>
    <row r="60" spans="1:7" x14ac:dyDescent="0.25">
      <c r="A60" s="9">
        <v>64</v>
      </c>
      <c r="B60" s="1" t="s">
        <v>9</v>
      </c>
    </row>
    <row r="61" spans="1:7" x14ac:dyDescent="0.25">
      <c r="A61" s="9">
        <v>65</v>
      </c>
      <c r="B61" s="1" t="s">
        <v>8</v>
      </c>
    </row>
    <row r="62" spans="1:7" x14ac:dyDescent="0.25">
      <c r="A62" s="9">
        <v>66</v>
      </c>
      <c r="B62" s="1" t="s">
        <v>38</v>
      </c>
    </row>
    <row r="63" spans="1:7" x14ac:dyDescent="0.25">
      <c r="A63" s="9">
        <v>67</v>
      </c>
      <c r="B63" t="s">
        <v>18</v>
      </c>
    </row>
    <row r="64" spans="1:7" x14ac:dyDescent="0.25">
      <c r="A64" s="9">
        <v>68</v>
      </c>
      <c r="B64" s="1" t="s">
        <v>6</v>
      </c>
    </row>
    <row r="65" spans="1:10" x14ac:dyDescent="0.25">
      <c r="A65" s="9">
        <v>69</v>
      </c>
      <c r="B65" s="1" t="s">
        <v>7</v>
      </c>
      <c r="D65" s="1" t="s">
        <v>20</v>
      </c>
    </row>
    <row r="66" spans="1:10" x14ac:dyDescent="0.25">
      <c r="A66" s="9">
        <v>70</v>
      </c>
      <c r="B66" s="1" t="s">
        <v>17</v>
      </c>
      <c r="D66" s="31" t="s">
        <v>28</v>
      </c>
    </row>
    <row r="67" spans="1:10" x14ac:dyDescent="0.25">
      <c r="A67" s="9">
        <v>71</v>
      </c>
      <c r="D67" s="32" t="s">
        <v>29</v>
      </c>
    </row>
    <row r="68" spans="1:10" x14ac:dyDescent="0.25">
      <c r="A68" s="9">
        <v>72</v>
      </c>
      <c r="B68" s="1" t="s">
        <v>37</v>
      </c>
      <c r="D68" s="31" t="s">
        <v>26</v>
      </c>
    </row>
    <row r="69" spans="1:10" x14ac:dyDescent="0.25">
      <c r="A69" s="9">
        <v>73</v>
      </c>
      <c r="D69" s="32" t="s">
        <v>27</v>
      </c>
      <c r="H69" s="45"/>
      <c r="I69" s="45"/>
      <c r="J69" s="45"/>
    </row>
    <row r="70" spans="1:10" x14ac:dyDescent="0.25">
      <c r="A70" s="9">
        <v>74</v>
      </c>
      <c r="D70" s="32" t="s">
        <v>21</v>
      </c>
    </row>
    <row r="71" spans="1:10" x14ac:dyDescent="0.25">
      <c r="A71" s="9">
        <v>75</v>
      </c>
      <c r="D71" s="32"/>
    </row>
    <row r="72" spans="1:10" x14ac:dyDescent="0.25">
      <c r="A72" s="9">
        <v>76</v>
      </c>
      <c r="D72" s="1" t="s">
        <v>30</v>
      </c>
    </row>
    <row r="73" spans="1:10" x14ac:dyDescent="0.25">
      <c r="A73" s="9">
        <v>77</v>
      </c>
      <c r="D73" s="31" t="s">
        <v>33</v>
      </c>
    </row>
    <row r="74" spans="1:10" x14ac:dyDescent="0.25">
      <c r="A74" s="9">
        <v>78</v>
      </c>
      <c r="D74" s="32" t="s">
        <v>34</v>
      </c>
    </row>
    <row r="75" spans="1:10" x14ac:dyDescent="0.25">
      <c r="A75" s="9">
        <v>79</v>
      </c>
      <c r="D75" s="34" t="s">
        <v>31</v>
      </c>
    </row>
    <row r="76" spans="1:10" x14ac:dyDescent="0.25">
      <c r="A76" s="9">
        <v>80</v>
      </c>
      <c r="D76" s="44" t="s">
        <v>32</v>
      </c>
      <c r="E76" s="45"/>
      <c r="F76" s="45"/>
      <c r="G76" s="45"/>
    </row>
    <row r="77" spans="1:10" x14ac:dyDescent="0.25">
      <c r="A77" s="9">
        <v>81</v>
      </c>
      <c r="D77" s="44" t="s">
        <v>35</v>
      </c>
      <c r="E77" s="45"/>
      <c r="F77" s="45"/>
      <c r="G77" s="45"/>
    </row>
    <row r="78" spans="1:10" x14ac:dyDescent="0.25">
      <c r="A78" s="9">
        <v>82</v>
      </c>
      <c r="D78" s="32"/>
    </row>
    <row r="79" spans="1:10" x14ac:dyDescent="0.25">
      <c r="A79" s="9">
        <v>83</v>
      </c>
      <c r="D79" s="1" t="s">
        <v>22</v>
      </c>
    </row>
    <row r="80" spans="1:10" x14ac:dyDescent="0.25">
      <c r="A80" s="9">
        <v>84</v>
      </c>
      <c r="D80" s="31" t="s">
        <v>23</v>
      </c>
    </row>
    <row r="81" spans="1:4" x14ac:dyDescent="0.25">
      <c r="A81" s="9">
        <v>85</v>
      </c>
      <c r="D81" s="32" t="s">
        <v>24</v>
      </c>
    </row>
    <row r="82" spans="1:4" x14ac:dyDescent="0.25">
      <c r="A82" s="9">
        <v>86</v>
      </c>
      <c r="D82" s="32" t="s">
        <v>21</v>
      </c>
    </row>
  </sheetData>
  <autoFilter ref="A2:G2"/>
  <sortState ref="B3:I58">
    <sortCondition ref="C3:C58"/>
    <sortCondition ref="H3:H5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2018-02-15T10:23:13Z</dcterms:created>
  <dcterms:modified xsi:type="dcterms:W3CDTF">2018-11-07T13:36:35Z</dcterms:modified>
</cp:coreProperties>
</file>