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680" windowHeight="9360"/>
  </bookViews>
  <sheets>
    <sheet name="Luke_Met_Mvarat_1.20" sheetId="3" r:id="rId1"/>
  </sheets>
  <definedNames>
    <definedName name="_xlnm._FilterDatabase" localSheetId="0" hidden="1">Luke_Met_Mvarat_1.20!$A$5:$AL$43</definedName>
  </definedNames>
  <calcPr calcId="162913" iterateDelta="1E-4"/>
</workbook>
</file>

<file path=xl/calcChain.xml><?xml version="1.0" encoding="utf-8"?>
<calcChain xmlns="http://schemas.openxmlformats.org/spreadsheetml/2006/main">
  <c r="N21" i="3" l="1"/>
  <c r="L21" i="3"/>
  <c r="J21" i="3"/>
  <c r="H21" i="3"/>
  <c r="AJ43" i="3" l="1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L13" i="3" s="1"/>
  <c r="AH12" i="3"/>
  <c r="AH11" i="3"/>
  <c r="AH10" i="3"/>
  <c r="AH9" i="3"/>
  <c r="AH8" i="3"/>
  <c r="AH7" i="3"/>
  <c r="AH6" i="3"/>
  <c r="AF43" i="3"/>
  <c r="AF42" i="3"/>
  <c r="AF41" i="3"/>
  <c r="AL41" i="3" s="1"/>
  <c r="AF40" i="3"/>
  <c r="AL40" i="3" s="1"/>
  <c r="AF39" i="3"/>
  <c r="AL39" i="3" s="1"/>
  <c r="AF38" i="3"/>
  <c r="AL38" i="3" s="1"/>
  <c r="AF37" i="3"/>
  <c r="AF36" i="3"/>
  <c r="AF35" i="3"/>
  <c r="AF34" i="3"/>
  <c r="AF33" i="3"/>
  <c r="AL33" i="3" s="1"/>
  <c r="AF32" i="3"/>
  <c r="AL32" i="3" s="1"/>
  <c r="AF31" i="3"/>
  <c r="AL31" i="3" s="1"/>
  <c r="AF30" i="3"/>
  <c r="AL30" i="3" s="1"/>
  <c r="AF29" i="3"/>
  <c r="AF28" i="3"/>
  <c r="AF27" i="3"/>
  <c r="AF26" i="3"/>
  <c r="AF25" i="3"/>
  <c r="AL25" i="3" s="1"/>
  <c r="AF24" i="3"/>
  <c r="AL24" i="3" s="1"/>
  <c r="AF23" i="3"/>
  <c r="AL23" i="3" s="1"/>
  <c r="AF22" i="3"/>
  <c r="AL22" i="3" s="1"/>
  <c r="AF21" i="3"/>
  <c r="AF20" i="3"/>
  <c r="AF19" i="3"/>
  <c r="AF18" i="3"/>
  <c r="AF17" i="3"/>
  <c r="AL17" i="3" s="1"/>
  <c r="AF16" i="3"/>
  <c r="AL16" i="3" s="1"/>
  <c r="AF15" i="3"/>
  <c r="AL15" i="3" s="1"/>
  <c r="AF14" i="3"/>
  <c r="AL14" i="3" s="1"/>
  <c r="AF13" i="3"/>
  <c r="AF12" i="3"/>
  <c r="AF11" i="3"/>
  <c r="AF10" i="3"/>
  <c r="AF9" i="3"/>
  <c r="AL9" i="3" s="1"/>
  <c r="AF8" i="3"/>
  <c r="AL8" i="3" s="1"/>
  <c r="AF7" i="3"/>
  <c r="AL7" i="3" s="1"/>
  <c r="AF6" i="3"/>
  <c r="AL6" i="3" s="1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Z43" i="3"/>
  <c r="Z42" i="3"/>
  <c r="Z41" i="3"/>
  <c r="Z40" i="3"/>
  <c r="Z39" i="3"/>
  <c r="Z38" i="3"/>
  <c r="Z37" i="3"/>
  <c r="Z36" i="3"/>
  <c r="AD36" i="3" s="1"/>
  <c r="Z35" i="3"/>
  <c r="Z34" i="3"/>
  <c r="Z33" i="3"/>
  <c r="Z32" i="3"/>
  <c r="Z31" i="3"/>
  <c r="Z30" i="3"/>
  <c r="Z29" i="3"/>
  <c r="Z28" i="3"/>
  <c r="AD28" i="3" s="1"/>
  <c r="Z27" i="3"/>
  <c r="Z26" i="3"/>
  <c r="Z25" i="3"/>
  <c r="Z24" i="3"/>
  <c r="Z23" i="3"/>
  <c r="Z22" i="3"/>
  <c r="Z21" i="3"/>
  <c r="Z20" i="3"/>
  <c r="AD20" i="3" s="1"/>
  <c r="Z19" i="3"/>
  <c r="Z18" i="3"/>
  <c r="Z17" i="3"/>
  <c r="Z16" i="3"/>
  <c r="Z15" i="3"/>
  <c r="Z14" i="3"/>
  <c r="Z13" i="3"/>
  <c r="Z12" i="3"/>
  <c r="AD12" i="3" s="1"/>
  <c r="Z11" i="3"/>
  <c r="Z10" i="3"/>
  <c r="Z9" i="3"/>
  <c r="Z8" i="3"/>
  <c r="Z7" i="3"/>
  <c r="Z6" i="3"/>
  <c r="X43" i="3"/>
  <c r="AD43" i="3" s="1"/>
  <c r="X42" i="3"/>
  <c r="AD42" i="3" s="1"/>
  <c r="X41" i="3"/>
  <c r="X40" i="3"/>
  <c r="AD40" i="3" s="1"/>
  <c r="X39" i="3"/>
  <c r="X38" i="3"/>
  <c r="X37" i="3"/>
  <c r="X36" i="3"/>
  <c r="X35" i="3"/>
  <c r="AD35" i="3" s="1"/>
  <c r="X34" i="3"/>
  <c r="AD34" i="3" s="1"/>
  <c r="X33" i="3"/>
  <c r="X32" i="3"/>
  <c r="AD32" i="3" s="1"/>
  <c r="X31" i="3"/>
  <c r="X30" i="3"/>
  <c r="X29" i="3"/>
  <c r="X28" i="3"/>
  <c r="X27" i="3"/>
  <c r="AD27" i="3" s="1"/>
  <c r="X26" i="3"/>
  <c r="AD26" i="3" s="1"/>
  <c r="X25" i="3"/>
  <c r="X24" i="3"/>
  <c r="AD24" i="3" s="1"/>
  <c r="X23" i="3"/>
  <c r="X22" i="3"/>
  <c r="X21" i="3"/>
  <c r="X20" i="3"/>
  <c r="X19" i="3"/>
  <c r="AD19" i="3" s="1"/>
  <c r="X18" i="3"/>
  <c r="AD18" i="3" s="1"/>
  <c r="X17" i="3"/>
  <c r="X16" i="3"/>
  <c r="AD16" i="3" s="1"/>
  <c r="X15" i="3"/>
  <c r="X14" i="3"/>
  <c r="X13" i="3"/>
  <c r="X12" i="3"/>
  <c r="X11" i="3"/>
  <c r="X10" i="3"/>
  <c r="AD10" i="3" s="1"/>
  <c r="X9" i="3"/>
  <c r="X8" i="3"/>
  <c r="AD8" i="3" s="1"/>
  <c r="X7" i="3"/>
  <c r="X6" i="3"/>
  <c r="T43" i="3"/>
  <c r="T42" i="3"/>
  <c r="T41" i="3"/>
  <c r="V41" i="3" s="1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P43" i="3"/>
  <c r="V43" i="3" s="1"/>
  <c r="P42" i="3"/>
  <c r="P41" i="3"/>
  <c r="P40" i="3"/>
  <c r="P39" i="3"/>
  <c r="P38" i="3"/>
  <c r="P37" i="3"/>
  <c r="P36" i="3"/>
  <c r="V36" i="3" s="1"/>
  <c r="P35" i="3"/>
  <c r="V35" i="3" s="1"/>
  <c r="P34" i="3"/>
  <c r="P33" i="3"/>
  <c r="P32" i="3"/>
  <c r="P31" i="3"/>
  <c r="P30" i="3"/>
  <c r="P29" i="3"/>
  <c r="P28" i="3"/>
  <c r="V28" i="3" s="1"/>
  <c r="P27" i="3"/>
  <c r="V27" i="3" s="1"/>
  <c r="P26" i="3"/>
  <c r="P25" i="3"/>
  <c r="P24" i="3"/>
  <c r="P23" i="3"/>
  <c r="P22" i="3"/>
  <c r="P21" i="3"/>
  <c r="V21" i="3" s="1"/>
  <c r="P20" i="3"/>
  <c r="V20" i="3" s="1"/>
  <c r="P19" i="3"/>
  <c r="V19" i="3" s="1"/>
  <c r="P18" i="3"/>
  <c r="P17" i="3"/>
  <c r="P16" i="3"/>
  <c r="P15" i="3"/>
  <c r="P14" i="3"/>
  <c r="P13" i="3"/>
  <c r="V13" i="3" s="1"/>
  <c r="P12" i="3"/>
  <c r="V12" i="3" s="1"/>
  <c r="P11" i="3"/>
  <c r="V11" i="3" s="1"/>
  <c r="P10" i="3"/>
  <c r="P9" i="3"/>
  <c r="V9" i="3" s="1"/>
  <c r="P8" i="3"/>
  <c r="P7" i="3"/>
  <c r="P6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J43" i="3"/>
  <c r="J42" i="3"/>
  <c r="J41" i="3"/>
  <c r="J40" i="3"/>
  <c r="N40" i="3" s="1"/>
  <c r="J39" i="3"/>
  <c r="J38" i="3"/>
  <c r="J37" i="3"/>
  <c r="J36" i="3"/>
  <c r="J35" i="3"/>
  <c r="J34" i="3"/>
  <c r="J33" i="3"/>
  <c r="J32" i="3"/>
  <c r="N32" i="3" s="1"/>
  <c r="J31" i="3"/>
  <c r="J30" i="3"/>
  <c r="J29" i="3"/>
  <c r="J28" i="3"/>
  <c r="J27" i="3"/>
  <c r="J26" i="3"/>
  <c r="J25" i="3"/>
  <c r="J24" i="3"/>
  <c r="N24" i="3" s="1"/>
  <c r="J23" i="3"/>
  <c r="J22" i="3"/>
  <c r="J20" i="3"/>
  <c r="J19" i="3"/>
  <c r="J18" i="3"/>
  <c r="J17" i="3"/>
  <c r="J16" i="3"/>
  <c r="N16" i="3" s="1"/>
  <c r="J15" i="3"/>
  <c r="J14" i="3"/>
  <c r="J13" i="3"/>
  <c r="J12" i="3"/>
  <c r="J11" i="3"/>
  <c r="J10" i="3"/>
  <c r="J9" i="3"/>
  <c r="J8" i="3"/>
  <c r="J7" i="3"/>
  <c r="J6" i="3"/>
  <c r="H43" i="3"/>
  <c r="N43" i="3" s="1"/>
  <c r="H42" i="3"/>
  <c r="H41" i="3"/>
  <c r="H40" i="3"/>
  <c r="H39" i="3"/>
  <c r="N39" i="3" s="1"/>
  <c r="H38" i="3"/>
  <c r="N38" i="3" s="1"/>
  <c r="H37" i="3"/>
  <c r="N37" i="3" s="1"/>
  <c r="H36" i="3"/>
  <c r="H35" i="3"/>
  <c r="N35" i="3" s="1"/>
  <c r="H34" i="3"/>
  <c r="H33" i="3"/>
  <c r="H32" i="3"/>
  <c r="H31" i="3"/>
  <c r="N31" i="3" s="1"/>
  <c r="H30" i="3"/>
  <c r="N30" i="3" s="1"/>
  <c r="H29" i="3"/>
  <c r="N29" i="3" s="1"/>
  <c r="H28" i="3"/>
  <c r="H27" i="3"/>
  <c r="N27" i="3" s="1"/>
  <c r="H26" i="3"/>
  <c r="H25" i="3"/>
  <c r="H24" i="3"/>
  <c r="H23" i="3"/>
  <c r="N23" i="3" s="1"/>
  <c r="H22" i="3"/>
  <c r="N22" i="3" s="1"/>
  <c r="H20" i="3"/>
  <c r="H19" i="3"/>
  <c r="N19" i="3" s="1"/>
  <c r="H18" i="3"/>
  <c r="H17" i="3"/>
  <c r="H16" i="3"/>
  <c r="H15" i="3"/>
  <c r="H14" i="3"/>
  <c r="N14" i="3" s="1"/>
  <c r="H13" i="3"/>
  <c r="N13" i="3" s="1"/>
  <c r="H12" i="3"/>
  <c r="H11" i="3"/>
  <c r="N11" i="3" s="1"/>
  <c r="H10" i="3"/>
  <c r="H9" i="3"/>
  <c r="H8" i="3"/>
  <c r="H7" i="3"/>
  <c r="N7" i="3" s="1"/>
  <c r="H6" i="3"/>
  <c r="N6" i="3" s="1"/>
  <c r="AL10" i="3" l="1"/>
  <c r="AL18" i="3"/>
  <c r="AL26" i="3"/>
  <c r="AL34" i="3"/>
  <c r="AL42" i="3"/>
  <c r="AL12" i="3"/>
  <c r="AL20" i="3"/>
  <c r="AL28" i="3"/>
  <c r="AL36" i="3"/>
  <c r="AL27" i="3"/>
  <c r="AL35" i="3"/>
  <c r="AL43" i="3"/>
  <c r="AL19" i="3"/>
  <c r="AL21" i="3"/>
  <c r="AL29" i="3"/>
  <c r="AL37" i="3"/>
  <c r="AL11" i="3"/>
  <c r="AD13" i="3"/>
  <c r="AD21" i="3"/>
  <c r="AD29" i="3"/>
  <c r="AD37" i="3"/>
  <c r="AD9" i="3"/>
  <c r="AD17" i="3"/>
  <c r="AD25" i="3"/>
  <c r="AD33" i="3"/>
  <c r="AD41" i="3"/>
  <c r="AD11" i="3"/>
  <c r="AD6" i="3"/>
  <c r="AD14" i="3"/>
  <c r="AD22" i="3"/>
  <c r="AD30" i="3"/>
  <c r="AD38" i="3"/>
  <c r="AD7" i="3"/>
  <c r="AD15" i="3"/>
  <c r="AD23" i="3"/>
  <c r="AD31" i="3"/>
  <c r="AD39" i="3"/>
  <c r="V37" i="3"/>
  <c r="V17" i="3"/>
  <c r="V25" i="3"/>
  <c r="V33" i="3"/>
  <c r="V29" i="3"/>
  <c r="V24" i="3"/>
  <c r="V14" i="3"/>
  <c r="V23" i="3"/>
  <c r="V31" i="3"/>
  <c r="V39" i="3"/>
  <c r="V6" i="3"/>
  <c r="V30" i="3"/>
  <c r="V15" i="3"/>
  <c r="V40" i="3"/>
  <c r="V38" i="3"/>
  <c r="V7" i="3"/>
  <c r="V8" i="3"/>
  <c r="V32" i="3"/>
  <c r="V10" i="3"/>
  <c r="V18" i="3"/>
  <c r="V26" i="3"/>
  <c r="V34" i="3"/>
  <c r="V42" i="3"/>
  <c r="V22" i="3"/>
  <c r="V16" i="3"/>
  <c r="N15" i="3"/>
  <c r="N18" i="3"/>
  <c r="N26" i="3"/>
  <c r="N34" i="3"/>
  <c r="N42" i="3"/>
  <c r="N10" i="3"/>
  <c r="N12" i="3"/>
  <c r="N20" i="3"/>
  <c r="N28" i="3"/>
  <c r="N36" i="3"/>
  <c r="N8" i="3"/>
  <c r="N9" i="3"/>
  <c r="N17" i="3"/>
  <c r="N25" i="3"/>
  <c r="N33" i="3"/>
  <c r="N41" i="3"/>
</calcChain>
</file>

<file path=xl/comments1.xml><?xml version="1.0" encoding="utf-8"?>
<comments xmlns="http://schemas.openxmlformats.org/spreadsheetml/2006/main">
  <authors>
    <author>PXWeb</author>
  </authors>
  <commentList>
    <comment ref="B3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<sst xmlns="http://schemas.openxmlformats.org/spreadsheetml/2006/main" count="276" uniqueCount="91">
  <si>
    <t>Pine</t>
  </si>
  <si>
    <t>Spruce</t>
  </si>
  <si>
    <t>Broadleaved</t>
  </si>
  <si>
    <t>Whole growing stock</t>
  </si>
  <si>
    <t>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</si>
  <si>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</si>
  <si>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</si>
  <si>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</si>
  <si>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</si>
  <si>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</si>
  <si>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</si>
  <si>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</si>
  <si>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</si>
  <si>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</si>
  <si>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</si>
  <si>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</si>
  <si>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</si>
  <si>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</si>
  <si>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</si>
  <si>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</si>
  <si>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</si>
  <si>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</si>
  <si>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</si>
  <si>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</si>
  <si>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</si>
  <si>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</si>
  <si>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</si>
  <si>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</si>
  <si>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Source:</t>
  </si>
  <si>
    <t>Luonnonvarakeskus, Metsävarat</t>
  </si>
  <si>
    <t>Contact:</t>
  </si>
  <si>
    <t>tietopalvelu@luke.fi</t>
  </si>
  <si>
    <t>Copyright</t>
  </si>
  <si>
    <t>Units:</t>
  </si>
  <si>
    <t>mill. m³</t>
  </si>
  <si>
    <t>Database:</t>
  </si>
  <si>
    <t>Luke/Tilastot</t>
  </si>
  <si>
    <t>Internal reference code: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</si>
  <si>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</si>
  <si>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</si>
  <si>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</si>
  <si>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</si>
  <si>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</si>
  <si>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</si>
  <si>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</si>
  <si>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</si>
  <si>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</si>
  <si>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</si>
  <si>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</si>
  <si>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</si>
  <si>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</si>
  <si>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</si>
  <si>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</si>
  <si>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</si>
  <si>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</si>
  <si>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</si>
  <si>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</si>
  <si>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</si>
  <si>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</si>
  <si>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</si>
  <si>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</si>
  <si>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</si>
  <si>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</si>
  <si>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</si>
  <si>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</si>
  <si>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</si>
  <si>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</si>
  <si>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</si>
  <si>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</si>
  <si>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</si>
  <si>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</si>
  <si>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</si>
  <si>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</si>
  <si>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</si>
  <si>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</si>
  <si>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</si>
  <si>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</si>
  <si>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</si>
  <si>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</si>
  <si>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</si>
  <si>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r>
      <t>in million m</t>
    </r>
    <r>
      <rPr>
        <b/>
        <vertAlign val="superscript"/>
        <sz val="11"/>
        <color rgb="FF000000"/>
        <rFont val="Calibri"/>
        <family val="2"/>
      </rPr>
      <t>3</t>
    </r>
  </si>
  <si>
    <t>in %</t>
  </si>
  <si>
    <t>Attention:</t>
  </si>
  <si>
    <t>Larger deviations from 100 %, due to rounding matters combined with small figures</t>
  </si>
  <si>
    <t>&lt; 20 cm</t>
  </si>
  <si>
    <t>20-29,9 cm</t>
  </si>
  <si>
    <t>30+ cm</t>
  </si>
  <si>
    <t>Growing stock volume (in millions m3) on (highly-productive) 'Forest Land' by tree species and tree diameter classes in NFI 11 (2009-2013) and NFI 11/12 (2013-2017) inventory by regions</t>
  </si>
  <si>
    <t>tree diameter category:</t>
  </si>
  <si>
    <t>The tree diameter is measured at the height of 1.3 m.</t>
  </si>
  <si>
    <t>Luke_Met_Mvarat_1.12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</si>
</sst>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61">
    <xf numFmtId="0" fontId="0" fillId="0" borderId="0" xfId="0" applyFill="1" applyProtection="1"/>
    <xf numFmtId="0" fontId="1" fillId="0" borderId="0" xfId="0" applyFont="1" applyFill="1" applyProtection="1"/>
    <xf numFmtId="0" fontId="0" fillId="0" borderId="2" xfId="0" applyFont="1" applyFill="1" applyBorder="1" applyProtection="1"/>
    <xf numFmtId="0" fontId="0" fillId="0" borderId="2" xfId="0" applyFill="1" applyBorder="1" applyProtection="1"/>
    <xf numFmtId="0" fontId="0" fillId="0" borderId="6" xfId="0" applyFill="1" applyBorder="1" applyProtection="1"/>
    <xf numFmtId="0" fontId="0" fillId="0" borderId="6" xfId="0" applyFont="1" applyFill="1" applyBorder="1" applyProtection="1"/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165" fontId="0" fillId="0" borderId="4" xfId="1" applyNumberFormat="1" applyFont="1" applyFill="1" applyBorder="1" applyProtection="1"/>
    <xf numFmtId="165" fontId="2" fillId="0" borderId="20" xfId="1" applyNumberFormat="1" applyFont="1" applyFill="1" applyBorder="1" applyProtection="1"/>
    <xf numFmtId="165" fontId="0" fillId="0" borderId="2" xfId="1" applyNumberFormat="1" applyFont="1" applyFill="1" applyBorder="1" applyProtection="1"/>
    <xf numFmtId="165" fontId="2" fillId="0" borderId="22" xfId="1" applyNumberFormat="1" applyFont="1" applyFill="1" applyBorder="1" applyProtection="1"/>
    <xf numFmtId="165" fontId="0" fillId="0" borderId="6" xfId="1" applyNumberFormat="1" applyFont="1" applyFill="1" applyBorder="1" applyProtection="1"/>
    <xf numFmtId="165" fontId="2" fillId="0" borderId="18" xfId="1" applyNumberFormat="1" applyFont="1" applyFill="1" applyBorder="1" applyProtection="1"/>
    <xf numFmtId="0" fontId="2" fillId="0" borderId="10" xfId="0" applyFont="1" applyFill="1" applyBorder="1" applyAlignment="1" applyProtection="1">
      <alignment vertical="top" wrapText="1"/>
    </xf>
    <xf numFmtId="0" fontId="2" fillId="0" borderId="2" xfId="0" applyFont="1" applyFill="1" applyBorder="1" applyProtection="1"/>
    <xf numFmtId="0" fontId="0" fillId="0" borderId="15" xfId="0" applyFont="1" applyFill="1" applyBorder="1" applyProtection="1"/>
    <xf numFmtId="165" fontId="0" fillId="0" borderId="15" xfId="1" applyNumberFormat="1" applyFont="1" applyFill="1" applyBorder="1" applyProtection="1"/>
    <xf numFmtId="165" fontId="2" fillId="0" borderId="16" xfId="1" applyNumberFormat="1" applyFont="1" applyFill="1" applyBorder="1" applyProtection="1"/>
    <xf numFmtId="0" fontId="2" fillId="0" borderId="6" xfId="0" applyFont="1" applyFill="1" applyBorder="1" applyProtection="1"/>
    <xf numFmtId="0" fontId="2" fillId="0" borderId="22" xfId="0" applyFont="1" applyFill="1" applyBorder="1" applyProtection="1"/>
    <xf numFmtId="0" fontId="2" fillId="0" borderId="18" xfId="0" applyFont="1" applyFill="1" applyBorder="1" applyProtection="1"/>
    <xf numFmtId="0" fontId="0" fillId="0" borderId="15" xfId="0" applyFill="1" applyBorder="1" applyProtection="1"/>
    <xf numFmtId="0" fontId="0" fillId="0" borderId="0" xfId="0" applyFill="1" applyAlignment="1" applyProtection="1">
      <alignment vertical="top"/>
    </xf>
    <xf numFmtId="0" fontId="2" fillId="0" borderId="24" xfId="0" applyFont="1" applyFill="1" applyBorder="1" applyAlignment="1" applyProtection="1">
      <alignment vertical="top" wrapText="1"/>
    </xf>
    <xf numFmtId="0" fontId="2" fillId="0" borderId="26" xfId="0" applyFont="1" applyFill="1" applyBorder="1" applyAlignment="1" applyProtection="1">
      <alignment vertical="top" wrapText="1"/>
    </xf>
    <xf numFmtId="0" fontId="2" fillId="0" borderId="25" xfId="0" applyFont="1" applyFill="1" applyBorder="1" applyAlignment="1" applyProtection="1">
      <alignment vertical="top" wrapText="1"/>
    </xf>
    <xf numFmtId="0" fontId="0" fillId="0" borderId="14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165" fontId="2" fillId="2" borderId="18" xfId="1" applyNumberFormat="1" applyFont="1" applyFill="1" applyBorder="1" applyProtection="1"/>
    <xf numFmtId="0" fontId="0" fillId="2" borderId="0" xfId="0" applyFill="1" applyProtection="1"/>
    <xf numFmtId="0" fontId="2" fillId="0" borderId="11" xfId="0" applyFont="1" applyFill="1" applyBorder="1" applyAlignment="1" applyProtection="1">
      <alignment horizontal="center" vertical="top"/>
    </xf>
    <xf numFmtId="0" fontId="2" fillId="0" borderId="12" xfId="0" applyFont="1" applyFill="1" applyBorder="1" applyAlignment="1" applyProtection="1">
      <alignment horizontal="center" vertical="top"/>
    </xf>
    <xf numFmtId="0" fontId="2" fillId="0" borderId="13" xfId="0" applyFont="1" applyFill="1" applyBorder="1" applyAlignment="1" applyProtection="1">
      <alignment horizontal="center" vertical="top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16" xfId="0" applyFont="1" applyFill="1" applyBorder="1" applyAlignment="1" applyProtection="1">
      <alignment horizontal="center" vertical="top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3" fontId="0" fillId="0" borderId="0" xfId="0" applyNumberFormat="1" applyFill="1" applyProtection="1"/>
    <xf numFmtId="3" fontId="2" fillId="0" borderId="23" xfId="0" applyNumberFormat="1" applyFont="1" applyFill="1" applyBorder="1" applyAlignment="1" applyProtection="1">
      <alignment vertical="top" wrapText="1"/>
    </xf>
    <xf numFmtId="3" fontId="2" fillId="0" borderId="14" xfId="0" applyNumberFormat="1" applyFont="1" applyFill="1" applyBorder="1" applyProtection="1"/>
    <xf numFmtId="3" fontId="2" fillId="0" borderId="21" xfId="0" applyNumberFormat="1" applyFont="1" applyFill="1" applyBorder="1" applyProtection="1"/>
    <xf numFmtId="3" fontId="2" fillId="0" borderId="17" xfId="0" applyNumberFormat="1" applyFont="1" applyFill="1" applyBorder="1" applyProtection="1"/>
    <xf numFmtId="3" fontId="2" fillId="0" borderId="19" xfId="0" applyNumberFormat="1" applyFont="1" applyFill="1" applyBorder="1" applyProtection="1"/>
    <xf numFmtId="3" fontId="2" fillId="0" borderId="24" xfId="0" applyNumberFormat="1" applyFont="1" applyFill="1" applyBorder="1" applyAlignment="1" applyProtection="1">
      <alignment vertical="top" wrapText="1"/>
    </xf>
    <xf numFmtId="3" fontId="0" fillId="0" borderId="15" xfId="0" applyNumberFormat="1" applyFill="1" applyBorder="1" applyProtection="1"/>
    <xf numFmtId="3" fontId="0" fillId="0" borderId="2" xfId="0" applyNumberFormat="1" applyFill="1" applyBorder="1" applyProtection="1"/>
    <xf numFmtId="3" fontId="0" fillId="0" borderId="6" xfId="0" applyNumberFormat="1" applyFill="1" applyBorder="1" applyProtection="1"/>
    <xf numFmtId="3" fontId="0" fillId="0" borderId="4" xfId="0" applyNumberFormat="1" applyFill="1" applyBorder="1" applyProtection="1"/>
    <xf numFmtId="3" fontId="2" fillId="0" borderId="27" xfId="0" applyNumberFormat="1" applyFont="1" applyFill="1" applyBorder="1" applyAlignment="1" applyProtection="1">
      <alignment vertical="top" wrapText="1"/>
    </xf>
    <xf numFmtId="3" fontId="0" fillId="0" borderId="1" xfId="0" applyNumberFormat="1" applyFill="1" applyBorder="1" applyProtection="1"/>
    <xf numFmtId="3" fontId="0" fillId="0" borderId="3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165" fontId="2" fillId="2" borderId="22" xfId="1" applyNumberFormat="1" applyFont="1" applyFill="1" applyBorder="1" applyProtection="1"/>
    <xf numFmtId="165" fontId="2" fillId="2" borderId="16" xfId="1" applyNumberFormat="1" applyFont="1" applyFill="1" applyBorder="1" applyProtection="1"/>
    <xf numFmtId="165" fontId="2" fillId="2" borderId="20" xfId="1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75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13.7109375" customWidth="1"/>
    <col min="2" max="2" width="24.7109375" customWidth="1"/>
    <col min="3" max="3" width="10.7109375" customWidth="1"/>
    <col min="4" max="4" width="20.7109375" customWidth="1"/>
    <col min="5" max="5" width="10.7109375" customWidth="1"/>
    <col min="6" max="6" width="30" bestFit="1" customWidth="1"/>
    <col min="7" max="7" width="9.7109375" style="42" customWidth="1"/>
    <col min="8" max="8" width="9.7109375" customWidth="1"/>
    <col min="9" max="9" width="9.7109375" style="42" customWidth="1"/>
    <col min="10" max="10" width="9.7109375" customWidth="1"/>
    <col min="11" max="11" width="9.7109375" style="42" customWidth="1"/>
    <col min="12" max="12" width="9.7109375" customWidth="1"/>
    <col min="13" max="13" width="9.7109375" style="42" customWidth="1"/>
    <col min="14" max="14" width="9.7109375" customWidth="1"/>
    <col min="15" max="15" width="9.7109375" style="42" customWidth="1"/>
    <col min="16" max="16" width="9.7109375" customWidth="1"/>
    <col min="17" max="17" width="9.7109375" style="42" customWidth="1"/>
    <col min="18" max="18" width="9.7109375" customWidth="1"/>
    <col min="19" max="19" width="9.7109375" style="42" customWidth="1"/>
    <col min="20" max="20" width="9.7109375" customWidth="1"/>
    <col min="21" max="21" width="9.7109375" style="42" customWidth="1"/>
    <col min="22" max="22" width="9.7109375" customWidth="1"/>
    <col min="23" max="23" width="9.7109375" style="42" customWidth="1"/>
    <col min="24" max="24" width="9.7109375" customWidth="1"/>
    <col min="25" max="25" width="9.7109375" style="42" customWidth="1"/>
    <col min="26" max="26" width="9.7109375" customWidth="1"/>
    <col min="27" max="27" width="9.7109375" style="42" customWidth="1"/>
    <col min="28" max="28" width="9.7109375" customWidth="1"/>
    <col min="29" max="29" width="9.7109375" style="42" customWidth="1"/>
    <col min="30" max="30" width="9.7109375" customWidth="1"/>
    <col min="31" max="31" width="9.7109375" style="42" customWidth="1"/>
    <col min="32" max="32" width="9.7109375" customWidth="1"/>
    <col min="33" max="33" width="9.7109375" style="42" customWidth="1"/>
    <col min="34" max="34" width="9.7109375" customWidth="1"/>
    <col min="35" max="35" width="9.7109375" style="42" customWidth="1"/>
    <col min="36" max="36" width="9.7109375" customWidth="1"/>
    <col min="37" max="37" width="9.7109375" style="42" customWidth="1"/>
    <col min="38" max="38" width="9.7109375" customWidth="1"/>
  </cols>
  <sheetData>
    <row r="1" spans="1:38" ht="18.75" x14ac:dyDescent="0.3">
      <c r="A1" s="1" t="s">
        <v>87</v>
      </c>
      <c r="C1" s="1"/>
      <c r="D1" s="1"/>
      <c r="E1" s="1"/>
    </row>
    <row r="2" spans="1:38" ht="15.75" thickBot="1" x14ac:dyDescent="0.3"/>
    <row r="3" spans="1:38" s="25" customFormat="1" ht="15.75" thickBot="1" x14ac:dyDescent="0.3">
      <c r="G3" s="34" t="s">
        <v>0</v>
      </c>
      <c r="H3" s="35"/>
      <c r="I3" s="35"/>
      <c r="J3" s="35"/>
      <c r="K3" s="35"/>
      <c r="L3" s="35"/>
      <c r="M3" s="35"/>
      <c r="N3" s="36"/>
      <c r="O3" s="34" t="s">
        <v>1</v>
      </c>
      <c r="P3" s="35"/>
      <c r="Q3" s="35"/>
      <c r="R3" s="35"/>
      <c r="S3" s="35"/>
      <c r="T3" s="35"/>
      <c r="U3" s="35"/>
      <c r="V3" s="36"/>
      <c r="W3" s="34" t="s">
        <v>2</v>
      </c>
      <c r="X3" s="35"/>
      <c r="Y3" s="35"/>
      <c r="Z3" s="35"/>
      <c r="AA3" s="35"/>
      <c r="AB3" s="35"/>
      <c r="AC3" s="35"/>
      <c r="AD3" s="36"/>
      <c r="AE3" s="34" t="s">
        <v>3</v>
      </c>
      <c r="AF3" s="35"/>
      <c r="AG3" s="35"/>
      <c r="AH3" s="35"/>
      <c r="AI3" s="35"/>
      <c r="AJ3" s="35"/>
      <c r="AK3" s="35"/>
      <c r="AL3" s="36"/>
    </row>
    <row r="4" spans="1:38" s="25" customFormat="1" ht="45.75" thickBot="1" x14ac:dyDescent="0.3">
      <c r="A4" s="6" t="s">
        <v>72</v>
      </c>
      <c r="B4" s="7" t="s">
        <v>73</v>
      </c>
      <c r="C4" s="40" t="s">
        <v>74</v>
      </c>
      <c r="D4" s="40"/>
      <c r="E4" s="40" t="s">
        <v>75</v>
      </c>
      <c r="F4" s="41"/>
      <c r="G4" s="37" t="s">
        <v>84</v>
      </c>
      <c r="H4" s="38"/>
      <c r="I4" s="38" t="s">
        <v>85</v>
      </c>
      <c r="J4" s="38"/>
      <c r="K4" s="38" t="s">
        <v>86</v>
      </c>
      <c r="L4" s="39"/>
      <c r="M4" s="37" t="s">
        <v>4</v>
      </c>
      <c r="N4" s="39"/>
      <c r="O4" s="37" t="s">
        <v>84</v>
      </c>
      <c r="P4" s="38"/>
      <c r="Q4" s="38" t="s">
        <v>85</v>
      </c>
      <c r="R4" s="38"/>
      <c r="S4" s="38" t="s">
        <v>86</v>
      </c>
      <c r="T4" s="39"/>
      <c r="U4" s="37" t="s">
        <v>4</v>
      </c>
      <c r="V4" s="39"/>
      <c r="W4" s="37" t="s">
        <v>84</v>
      </c>
      <c r="X4" s="38"/>
      <c r="Y4" s="38" t="s">
        <v>85</v>
      </c>
      <c r="Z4" s="38"/>
      <c r="AA4" s="38" t="s">
        <v>86</v>
      </c>
      <c r="AB4" s="39"/>
      <c r="AC4" s="37" t="s">
        <v>4</v>
      </c>
      <c r="AD4" s="39"/>
      <c r="AE4" s="37" t="s">
        <v>84</v>
      </c>
      <c r="AF4" s="38"/>
      <c r="AG4" s="38" t="s">
        <v>85</v>
      </c>
      <c r="AH4" s="38"/>
      <c r="AI4" s="38" t="s">
        <v>86</v>
      </c>
      <c r="AJ4" s="39"/>
      <c r="AK4" s="37" t="s">
        <v>4</v>
      </c>
      <c r="AL4" s="39"/>
    </row>
    <row r="5" spans="1:38" s="25" customFormat="1" ht="33" thickBot="1" x14ac:dyDescent="0.3">
      <c r="A5" s="6" t="s">
        <v>76</v>
      </c>
      <c r="B5" s="7" t="s">
        <v>77</v>
      </c>
      <c r="C5" s="7" t="s">
        <v>78</v>
      </c>
      <c r="D5" s="7" t="s">
        <v>79</v>
      </c>
      <c r="E5" s="7" t="s">
        <v>78</v>
      </c>
      <c r="F5" s="16" t="s">
        <v>79</v>
      </c>
      <c r="G5" s="43" t="s">
        <v>80</v>
      </c>
      <c r="H5" s="26" t="s">
        <v>81</v>
      </c>
      <c r="I5" s="48" t="s">
        <v>80</v>
      </c>
      <c r="J5" s="26" t="s">
        <v>81</v>
      </c>
      <c r="K5" s="48" t="s">
        <v>80</v>
      </c>
      <c r="L5" s="27" t="s">
        <v>81</v>
      </c>
      <c r="M5" s="43" t="s">
        <v>80</v>
      </c>
      <c r="N5" s="28" t="s">
        <v>81</v>
      </c>
      <c r="O5" s="53" t="s">
        <v>80</v>
      </c>
      <c r="P5" s="26" t="s">
        <v>81</v>
      </c>
      <c r="Q5" s="48" t="s">
        <v>80</v>
      </c>
      <c r="R5" s="26" t="s">
        <v>81</v>
      </c>
      <c r="S5" s="48" t="s">
        <v>80</v>
      </c>
      <c r="T5" s="27" t="s">
        <v>81</v>
      </c>
      <c r="U5" s="43" t="s">
        <v>80</v>
      </c>
      <c r="V5" s="28" t="s">
        <v>81</v>
      </c>
      <c r="W5" s="53" t="s">
        <v>80</v>
      </c>
      <c r="X5" s="26" t="s">
        <v>81</v>
      </c>
      <c r="Y5" s="48" t="s">
        <v>80</v>
      </c>
      <c r="Z5" s="26" t="s">
        <v>81</v>
      </c>
      <c r="AA5" s="48" t="s">
        <v>80</v>
      </c>
      <c r="AB5" s="27" t="s">
        <v>81</v>
      </c>
      <c r="AC5" s="43" t="s">
        <v>80</v>
      </c>
      <c r="AD5" s="28" t="s">
        <v>81</v>
      </c>
      <c r="AE5" s="53" t="s">
        <v>80</v>
      </c>
      <c r="AF5" s="26" t="s">
        <v>81</v>
      </c>
      <c r="AG5" s="48" t="s">
        <v>80</v>
      </c>
      <c r="AH5" s="26" t="s">
        <v>81</v>
      </c>
      <c r="AI5" s="48" t="s">
        <v>80</v>
      </c>
      <c r="AJ5" s="27" t="s">
        <v>81</v>
      </c>
      <c r="AK5" s="43" t="s">
        <v>80</v>
      </c>
      <c r="AL5" s="28" t="s">
        <v>81</v>
      </c>
    </row>
    <row r="6" spans="1:38" x14ac:dyDescent="0.25">
      <c r="A6" s="29">
        <v>1</v>
      </c>
      <c r="B6" s="8" t="s">
        <v>5</v>
      </c>
      <c r="C6" s="18" t="s">
        <v>49</v>
      </c>
      <c r="D6" s="18" t="s">
        <v>50</v>
      </c>
      <c r="E6" s="24" t="s">
        <v>62</v>
      </c>
      <c r="F6" s="9" t="s">
        <v>17</v>
      </c>
      <c r="G6" s="54">
        <v>37</v>
      </c>
      <c r="H6" s="19">
        <f>G6/$M6</f>
        <v>0.43023255813953487</v>
      </c>
      <c r="I6" s="49">
        <v>34</v>
      </c>
      <c r="J6" s="19">
        <f>I6/$M6</f>
        <v>0.39534883720930231</v>
      </c>
      <c r="K6" s="49">
        <v>15</v>
      </c>
      <c r="L6" s="19">
        <f>K6/$M6</f>
        <v>0.1744186046511628</v>
      </c>
      <c r="M6" s="44">
        <v>86</v>
      </c>
      <c r="N6" s="20">
        <f>SUM(H6,J6,L6)</f>
        <v>0.99999999999999989</v>
      </c>
      <c r="O6" s="54">
        <v>21</v>
      </c>
      <c r="P6" s="19">
        <f>O6/$U6</f>
        <v>0.32307692307692309</v>
      </c>
      <c r="Q6" s="49">
        <v>24</v>
      </c>
      <c r="R6" s="19">
        <f>Q6/$U6</f>
        <v>0.36923076923076925</v>
      </c>
      <c r="S6" s="49">
        <v>20</v>
      </c>
      <c r="T6" s="19">
        <f>S6/$U6</f>
        <v>0.30769230769230771</v>
      </c>
      <c r="U6" s="44">
        <v>65</v>
      </c>
      <c r="V6" s="20">
        <f>SUM(P6,R6,T6)</f>
        <v>1</v>
      </c>
      <c r="W6" s="54">
        <v>21</v>
      </c>
      <c r="X6" s="19">
        <f>W6/$AC6</f>
        <v>0.61764705882352944</v>
      </c>
      <c r="Y6" s="49">
        <v>10</v>
      </c>
      <c r="Z6" s="19">
        <f>Y6/$AC6</f>
        <v>0.29411764705882354</v>
      </c>
      <c r="AA6" s="49">
        <v>4</v>
      </c>
      <c r="AB6" s="19">
        <f>AA6/$AC6</f>
        <v>0.11764705882352941</v>
      </c>
      <c r="AC6" s="44">
        <v>34</v>
      </c>
      <c r="AD6" s="59">
        <f>SUM(X6,Z6,AB6)</f>
        <v>1.0294117647058825</v>
      </c>
      <c r="AE6" s="54">
        <v>79</v>
      </c>
      <c r="AF6" s="19">
        <f>AE6/$AK6</f>
        <v>0.42473118279569894</v>
      </c>
      <c r="AG6" s="49">
        <v>68</v>
      </c>
      <c r="AH6" s="19">
        <f>AG6/$AK6</f>
        <v>0.36559139784946237</v>
      </c>
      <c r="AI6" s="49">
        <v>38</v>
      </c>
      <c r="AJ6" s="19">
        <f>AI6/$AK6</f>
        <v>0.20430107526881722</v>
      </c>
      <c r="AK6" s="44">
        <v>186</v>
      </c>
      <c r="AL6" s="20">
        <f>SUM(AF6,AH6,AJ6)</f>
        <v>0.9946236559139785</v>
      </c>
    </row>
    <row r="7" spans="1:38" x14ac:dyDescent="0.25">
      <c r="A7" s="30">
        <v>2</v>
      </c>
      <c r="B7" s="17" t="s">
        <v>5</v>
      </c>
      <c r="C7" s="2" t="s">
        <v>49</v>
      </c>
      <c r="D7" s="2" t="s">
        <v>50</v>
      </c>
      <c r="E7" s="3" t="s">
        <v>63</v>
      </c>
      <c r="F7" s="22" t="s">
        <v>18</v>
      </c>
      <c r="G7" s="55">
        <v>30</v>
      </c>
      <c r="H7" s="12">
        <f t="shared" ref="H7:J43" si="0">G7/$M7</f>
        <v>0.46153846153846156</v>
      </c>
      <c r="I7" s="50">
        <v>28</v>
      </c>
      <c r="J7" s="12">
        <f t="shared" si="0"/>
        <v>0.43076923076923079</v>
      </c>
      <c r="K7" s="50">
        <v>7</v>
      </c>
      <c r="L7" s="12">
        <f t="shared" ref="L7" si="1">K7/$M7</f>
        <v>0.1076923076923077</v>
      </c>
      <c r="M7" s="45">
        <v>65</v>
      </c>
      <c r="N7" s="13">
        <f t="shared" ref="N7:N43" si="2">SUM(H7,J7,L7)</f>
        <v>1</v>
      </c>
      <c r="O7" s="55">
        <v>8</v>
      </c>
      <c r="P7" s="12">
        <f t="shared" ref="P7:P43" si="3">O7/$U7</f>
        <v>0.38095238095238093</v>
      </c>
      <c r="Q7" s="50">
        <v>9</v>
      </c>
      <c r="R7" s="12">
        <f t="shared" ref="R7" si="4">Q7/$U7</f>
        <v>0.42857142857142855</v>
      </c>
      <c r="S7" s="50">
        <v>5</v>
      </c>
      <c r="T7" s="12">
        <f t="shared" ref="T7" si="5">S7/$U7</f>
        <v>0.23809523809523808</v>
      </c>
      <c r="U7" s="45">
        <v>21</v>
      </c>
      <c r="V7" s="58">
        <f t="shared" ref="V7:V43" si="6">SUM(P7,R7,T7)</f>
        <v>1.0476190476190477</v>
      </c>
      <c r="W7" s="55">
        <v>12</v>
      </c>
      <c r="X7" s="12">
        <f t="shared" ref="X7:X43" si="7">W7/$AC7</f>
        <v>0.70588235294117652</v>
      </c>
      <c r="Y7" s="50">
        <v>4</v>
      </c>
      <c r="Z7" s="12">
        <f t="shared" ref="Z7" si="8">Y7/$AC7</f>
        <v>0.23529411764705882</v>
      </c>
      <c r="AA7" s="50">
        <v>1</v>
      </c>
      <c r="AB7" s="12">
        <f t="shared" ref="AB7" si="9">AA7/$AC7</f>
        <v>5.8823529411764705E-2</v>
      </c>
      <c r="AC7" s="45">
        <v>17</v>
      </c>
      <c r="AD7" s="13">
        <f t="shared" ref="AD7:AD43" si="10">SUM(X7,Z7,AB7)</f>
        <v>1</v>
      </c>
      <c r="AE7" s="55">
        <v>49</v>
      </c>
      <c r="AF7" s="12">
        <f t="shared" ref="AF7:AH43" si="11">AE7/$AK7</f>
        <v>0.47572815533980584</v>
      </c>
      <c r="AG7" s="50">
        <v>41</v>
      </c>
      <c r="AH7" s="12">
        <f t="shared" si="11"/>
        <v>0.39805825242718446</v>
      </c>
      <c r="AI7" s="50">
        <v>13</v>
      </c>
      <c r="AJ7" s="12">
        <f t="shared" ref="AJ7" si="12">AI7/$AK7</f>
        <v>0.12621359223300971</v>
      </c>
      <c r="AK7" s="45">
        <v>103</v>
      </c>
      <c r="AL7" s="13">
        <f t="shared" ref="AL7:AL43" si="13">SUM(AF7,AH7,AJ7)</f>
        <v>1</v>
      </c>
    </row>
    <row r="8" spans="1:38" x14ac:dyDescent="0.25">
      <c r="A8" s="30">
        <v>3</v>
      </c>
      <c r="B8" s="17" t="s">
        <v>5</v>
      </c>
      <c r="C8" s="2" t="s">
        <v>49</v>
      </c>
      <c r="D8" s="2" t="s">
        <v>50</v>
      </c>
      <c r="E8" s="3" t="s">
        <v>64</v>
      </c>
      <c r="F8" s="22" t="s">
        <v>19</v>
      </c>
      <c r="G8" s="55">
        <v>13</v>
      </c>
      <c r="H8" s="12">
        <f t="shared" si="0"/>
        <v>0.48148148148148145</v>
      </c>
      <c r="I8" s="50">
        <v>10</v>
      </c>
      <c r="J8" s="12">
        <f t="shared" si="0"/>
        <v>0.37037037037037035</v>
      </c>
      <c r="K8" s="50">
        <v>4</v>
      </c>
      <c r="L8" s="12">
        <f t="shared" ref="L8" si="14">K8/$M8</f>
        <v>0.14814814814814814</v>
      </c>
      <c r="M8" s="45">
        <v>27</v>
      </c>
      <c r="N8" s="13">
        <f>SUM(H8,J8,L8)</f>
        <v>1</v>
      </c>
      <c r="O8" s="55">
        <v>9</v>
      </c>
      <c r="P8" s="12">
        <f t="shared" si="3"/>
        <v>0.42857142857142855</v>
      </c>
      <c r="Q8" s="50">
        <v>8</v>
      </c>
      <c r="R8" s="12">
        <f t="shared" ref="R8" si="15">Q8/$U8</f>
        <v>0.38095238095238093</v>
      </c>
      <c r="S8" s="50">
        <v>4</v>
      </c>
      <c r="T8" s="12">
        <f t="shared" ref="T8" si="16">S8/$U8</f>
        <v>0.19047619047619047</v>
      </c>
      <c r="U8" s="45">
        <v>21</v>
      </c>
      <c r="V8" s="13">
        <f t="shared" si="6"/>
        <v>1</v>
      </c>
      <c r="W8" s="55">
        <v>10</v>
      </c>
      <c r="X8" s="12">
        <f t="shared" si="7"/>
        <v>0.7142857142857143</v>
      </c>
      <c r="Y8" s="50">
        <v>3</v>
      </c>
      <c r="Z8" s="12">
        <f t="shared" ref="Z8" si="17">Y8/$AC8</f>
        <v>0.21428571428571427</v>
      </c>
      <c r="AA8" s="50">
        <v>1</v>
      </c>
      <c r="AB8" s="12">
        <f t="shared" ref="AB8" si="18">AA8/$AC8</f>
        <v>7.1428571428571425E-2</v>
      </c>
      <c r="AC8" s="45">
        <v>14</v>
      </c>
      <c r="AD8" s="13">
        <f t="shared" si="10"/>
        <v>1</v>
      </c>
      <c r="AE8" s="55">
        <v>32</v>
      </c>
      <c r="AF8" s="12">
        <f t="shared" si="11"/>
        <v>0.50793650793650791</v>
      </c>
      <c r="AG8" s="50">
        <v>22</v>
      </c>
      <c r="AH8" s="12">
        <f t="shared" si="11"/>
        <v>0.34920634920634919</v>
      </c>
      <c r="AI8" s="50">
        <v>9</v>
      </c>
      <c r="AJ8" s="12">
        <f t="shared" ref="AJ8" si="19">AI8/$AK8</f>
        <v>0.14285714285714285</v>
      </c>
      <c r="AK8" s="45">
        <v>63</v>
      </c>
      <c r="AL8" s="13">
        <f t="shared" si="13"/>
        <v>1</v>
      </c>
    </row>
    <row r="9" spans="1:38" x14ac:dyDescent="0.25">
      <c r="A9" s="30">
        <v>4</v>
      </c>
      <c r="B9" s="17" t="s">
        <v>5</v>
      </c>
      <c r="C9" s="2" t="s">
        <v>49</v>
      </c>
      <c r="D9" s="2" t="s">
        <v>50</v>
      </c>
      <c r="E9" s="2" t="s">
        <v>51</v>
      </c>
      <c r="F9" s="22" t="s">
        <v>8</v>
      </c>
      <c r="G9" s="55">
        <v>12</v>
      </c>
      <c r="H9" s="12">
        <f t="shared" si="0"/>
        <v>0.35294117647058826</v>
      </c>
      <c r="I9" s="50">
        <v>15</v>
      </c>
      <c r="J9" s="12">
        <f t="shared" si="0"/>
        <v>0.44117647058823528</v>
      </c>
      <c r="K9" s="50">
        <v>7</v>
      </c>
      <c r="L9" s="12">
        <f t="shared" ref="L9" si="20">K9/$M9</f>
        <v>0.20588235294117646</v>
      </c>
      <c r="M9" s="45">
        <v>34</v>
      </c>
      <c r="N9" s="13">
        <f t="shared" si="2"/>
        <v>1</v>
      </c>
      <c r="O9" s="55">
        <v>10</v>
      </c>
      <c r="P9" s="12">
        <f t="shared" si="3"/>
        <v>0.37037037037037035</v>
      </c>
      <c r="Q9" s="50">
        <v>10</v>
      </c>
      <c r="R9" s="12">
        <f t="shared" ref="R9" si="21">Q9/$U9</f>
        <v>0.37037037037037035</v>
      </c>
      <c r="S9" s="50">
        <v>7</v>
      </c>
      <c r="T9" s="12">
        <f t="shared" ref="T9" si="22">S9/$U9</f>
        <v>0.25925925925925924</v>
      </c>
      <c r="U9" s="45">
        <v>27</v>
      </c>
      <c r="V9" s="13">
        <f t="shared" si="6"/>
        <v>1</v>
      </c>
      <c r="W9" s="55">
        <v>8</v>
      </c>
      <c r="X9" s="12">
        <f t="shared" si="7"/>
        <v>0.53333333333333333</v>
      </c>
      <c r="Y9" s="50">
        <v>5</v>
      </c>
      <c r="Z9" s="12">
        <f t="shared" ref="Z9" si="23">Y9/$AC9</f>
        <v>0.33333333333333331</v>
      </c>
      <c r="AA9" s="50">
        <v>2</v>
      </c>
      <c r="AB9" s="12">
        <f t="shared" ref="AB9" si="24">AA9/$AC9</f>
        <v>0.13333333333333333</v>
      </c>
      <c r="AC9" s="45">
        <v>15</v>
      </c>
      <c r="AD9" s="13">
        <f t="shared" si="10"/>
        <v>1</v>
      </c>
      <c r="AE9" s="55">
        <v>30</v>
      </c>
      <c r="AF9" s="12">
        <f t="shared" si="11"/>
        <v>0.4</v>
      </c>
      <c r="AG9" s="50">
        <v>29</v>
      </c>
      <c r="AH9" s="12">
        <f t="shared" si="11"/>
        <v>0.38666666666666666</v>
      </c>
      <c r="AI9" s="50">
        <v>16</v>
      </c>
      <c r="AJ9" s="12">
        <f t="shared" ref="AJ9" si="25">AI9/$AK9</f>
        <v>0.21333333333333335</v>
      </c>
      <c r="AK9" s="45">
        <v>75</v>
      </c>
      <c r="AL9" s="13">
        <f t="shared" si="13"/>
        <v>1</v>
      </c>
    </row>
    <row r="10" spans="1:38" x14ac:dyDescent="0.25">
      <c r="A10" s="30">
        <v>5</v>
      </c>
      <c r="B10" s="17" t="s">
        <v>5</v>
      </c>
      <c r="C10" s="2" t="s">
        <v>49</v>
      </c>
      <c r="D10" s="2" t="s">
        <v>50</v>
      </c>
      <c r="E10" s="3" t="s">
        <v>53</v>
      </c>
      <c r="F10" s="22" t="s">
        <v>10</v>
      </c>
      <c r="G10" s="55">
        <v>18</v>
      </c>
      <c r="H10" s="12">
        <f t="shared" si="0"/>
        <v>0.36</v>
      </c>
      <c r="I10" s="50">
        <v>21</v>
      </c>
      <c r="J10" s="12">
        <f t="shared" si="0"/>
        <v>0.42</v>
      </c>
      <c r="K10" s="50">
        <v>11</v>
      </c>
      <c r="L10" s="12">
        <f t="shared" ref="L10" si="26">K10/$M10</f>
        <v>0.22</v>
      </c>
      <c r="M10" s="45">
        <v>50</v>
      </c>
      <c r="N10" s="13">
        <f t="shared" si="2"/>
        <v>1</v>
      </c>
      <c r="O10" s="55">
        <v>20</v>
      </c>
      <c r="P10" s="12">
        <f t="shared" si="3"/>
        <v>0.33333333333333331</v>
      </c>
      <c r="Q10" s="50">
        <v>23</v>
      </c>
      <c r="R10" s="12">
        <f t="shared" ref="R10" si="27">Q10/$U10</f>
        <v>0.38333333333333336</v>
      </c>
      <c r="S10" s="50">
        <v>16</v>
      </c>
      <c r="T10" s="12">
        <f t="shared" ref="T10" si="28">S10/$U10</f>
        <v>0.26666666666666666</v>
      </c>
      <c r="U10" s="45">
        <v>60</v>
      </c>
      <c r="V10" s="58">
        <f t="shared" si="6"/>
        <v>0.98333333333333339</v>
      </c>
      <c r="W10" s="55">
        <v>15</v>
      </c>
      <c r="X10" s="12">
        <f t="shared" si="7"/>
        <v>0.55555555555555558</v>
      </c>
      <c r="Y10" s="50">
        <v>8</v>
      </c>
      <c r="Z10" s="12">
        <f t="shared" ref="Z10" si="29">Y10/$AC10</f>
        <v>0.29629629629629628</v>
      </c>
      <c r="AA10" s="50">
        <v>4</v>
      </c>
      <c r="AB10" s="12">
        <f t="shared" ref="AB10" si="30">AA10/$AC10</f>
        <v>0.14814814814814814</v>
      </c>
      <c r="AC10" s="45">
        <v>27</v>
      </c>
      <c r="AD10" s="13">
        <f t="shared" si="10"/>
        <v>1</v>
      </c>
      <c r="AE10" s="55">
        <v>53</v>
      </c>
      <c r="AF10" s="12">
        <f t="shared" si="11"/>
        <v>0.38686131386861317</v>
      </c>
      <c r="AG10" s="50">
        <v>53</v>
      </c>
      <c r="AH10" s="12">
        <f t="shared" si="11"/>
        <v>0.38686131386861317</v>
      </c>
      <c r="AI10" s="50">
        <v>32</v>
      </c>
      <c r="AJ10" s="12">
        <f t="shared" ref="AJ10" si="31">AI10/$AK10</f>
        <v>0.23357664233576642</v>
      </c>
      <c r="AK10" s="45">
        <v>137</v>
      </c>
      <c r="AL10" s="13">
        <f t="shared" si="13"/>
        <v>1.0072992700729928</v>
      </c>
    </row>
    <row r="11" spans="1:38" x14ac:dyDescent="0.25">
      <c r="A11" s="30">
        <v>6</v>
      </c>
      <c r="B11" s="17" t="s">
        <v>5</v>
      </c>
      <c r="C11" s="2" t="s">
        <v>43</v>
      </c>
      <c r="D11" s="2" t="s">
        <v>44</v>
      </c>
      <c r="E11" s="2" t="s">
        <v>45</v>
      </c>
      <c r="F11" s="22" t="s">
        <v>6</v>
      </c>
      <c r="G11" s="55">
        <v>7</v>
      </c>
      <c r="H11" s="12">
        <f t="shared" si="0"/>
        <v>0.25925925925925924</v>
      </c>
      <c r="I11" s="50">
        <v>11</v>
      </c>
      <c r="J11" s="12">
        <f t="shared" si="0"/>
        <v>0.40740740740740738</v>
      </c>
      <c r="K11" s="50">
        <v>10</v>
      </c>
      <c r="L11" s="12">
        <f t="shared" ref="L11" si="32">K11/$M11</f>
        <v>0.37037037037037035</v>
      </c>
      <c r="M11" s="45">
        <v>27</v>
      </c>
      <c r="N11" s="58">
        <f t="shared" si="2"/>
        <v>1.037037037037037</v>
      </c>
      <c r="O11" s="55">
        <v>11</v>
      </c>
      <c r="P11" s="12">
        <f t="shared" si="3"/>
        <v>0.31428571428571428</v>
      </c>
      <c r="Q11" s="50">
        <v>13</v>
      </c>
      <c r="R11" s="12">
        <f t="shared" ref="R11" si="33">Q11/$U11</f>
        <v>0.37142857142857144</v>
      </c>
      <c r="S11" s="50">
        <v>11</v>
      </c>
      <c r="T11" s="12">
        <f t="shared" ref="T11" si="34">S11/$U11</f>
        <v>0.31428571428571428</v>
      </c>
      <c r="U11" s="45">
        <v>35</v>
      </c>
      <c r="V11" s="13">
        <f t="shared" si="6"/>
        <v>1</v>
      </c>
      <c r="W11" s="55">
        <v>10</v>
      </c>
      <c r="X11" s="12">
        <f t="shared" si="7"/>
        <v>0.43478260869565216</v>
      </c>
      <c r="Y11" s="50">
        <v>7</v>
      </c>
      <c r="Z11" s="12">
        <f t="shared" ref="Z11" si="35">Y11/$AC11</f>
        <v>0.30434782608695654</v>
      </c>
      <c r="AA11" s="50">
        <v>6</v>
      </c>
      <c r="AB11" s="12">
        <f t="shared" ref="AB11" si="36">AA11/$AC11</f>
        <v>0.2608695652173913</v>
      </c>
      <c r="AC11" s="45">
        <v>23</v>
      </c>
      <c r="AD11" s="13">
        <f t="shared" si="10"/>
        <v>1</v>
      </c>
      <c r="AE11" s="55">
        <v>28</v>
      </c>
      <c r="AF11" s="12">
        <f t="shared" si="11"/>
        <v>0.32941176470588235</v>
      </c>
      <c r="AG11" s="50">
        <v>31</v>
      </c>
      <c r="AH11" s="12">
        <f t="shared" si="11"/>
        <v>0.36470588235294116</v>
      </c>
      <c r="AI11" s="50">
        <v>27</v>
      </c>
      <c r="AJ11" s="12">
        <f t="shared" ref="AJ11" si="37">AI11/$AK11</f>
        <v>0.31764705882352939</v>
      </c>
      <c r="AK11" s="45">
        <v>85</v>
      </c>
      <c r="AL11" s="58">
        <f t="shared" si="13"/>
        <v>1.0117647058823529</v>
      </c>
    </row>
    <row r="12" spans="1:38" x14ac:dyDescent="0.25">
      <c r="A12" s="30">
        <v>7</v>
      </c>
      <c r="B12" s="17" t="s">
        <v>5</v>
      </c>
      <c r="C12" s="2" t="s">
        <v>46</v>
      </c>
      <c r="D12" s="2" t="s">
        <v>47</v>
      </c>
      <c r="E12" s="2" t="s">
        <v>48</v>
      </c>
      <c r="F12" s="22" t="s">
        <v>7</v>
      </c>
      <c r="G12" s="55">
        <v>10</v>
      </c>
      <c r="H12" s="12">
        <f t="shared" si="0"/>
        <v>0.24390243902439024</v>
      </c>
      <c r="I12" s="50">
        <v>17</v>
      </c>
      <c r="J12" s="12">
        <f t="shared" si="0"/>
        <v>0.41463414634146339</v>
      </c>
      <c r="K12" s="50">
        <v>14</v>
      </c>
      <c r="L12" s="12">
        <f t="shared" ref="L12" si="38">K12/$M12</f>
        <v>0.34146341463414637</v>
      </c>
      <c r="M12" s="45">
        <v>41</v>
      </c>
      <c r="N12" s="13">
        <f t="shared" si="2"/>
        <v>1</v>
      </c>
      <c r="O12" s="55">
        <v>9</v>
      </c>
      <c r="P12" s="12">
        <f t="shared" si="3"/>
        <v>0.31034482758620691</v>
      </c>
      <c r="Q12" s="50">
        <v>12</v>
      </c>
      <c r="R12" s="12">
        <f t="shared" ref="R12" si="39">Q12/$U12</f>
        <v>0.41379310344827586</v>
      </c>
      <c r="S12" s="50">
        <v>9</v>
      </c>
      <c r="T12" s="12">
        <f t="shared" ref="T12" si="40">S12/$U12</f>
        <v>0.31034482758620691</v>
      </c>
      <c r="U12" s="45">
        <v>29</v>
      </c>
      <c r="V12" s="58">
        <f t="shared" si="6"/>
        <v>1.0344827586206897</v>
      </c>
      <c r="W12" s="55">
        <v>8</v>
      </c>
      <c r="X12" s="12">
        <f t="shared" si="7"/>
        <v>0.53333333333333333</v>
      </c>
      <c r="Y12" s="50">
        <v>5</v>
      </c>
      <c r="Z12" s="12">
        <f t="shared" ref="Z12" si="41">Y12/$AC12</f>
        <v>0.33333333333333331</v>
      </c>
      <c r="AA12" s="50">
        <v>3</v>
      </c>
      <c r="AB12" s="12">
        <f t="shared" ref="AB12" si="42">AA12/$AC12</f>
        <v>0.2</v>
      </c>
      <c r="AC12" s="45">
        <v>15</v>
      </c>
      <c r="AD12" s="58">
        <f t="shared" si="10"/>
        <v>1.0666666666666667</v>
      </c>
      <c r="AE12" s="55">
        <v>27</v>
      </c>
      <c r="AF12" s="12">
        <f t="shared" si="11"/>
        <v>0.31395348837209303</v>
      </c>
      <c r="AG12" s="50">
        <v>34</v>
      </c>
      <c r="AH12" s="12">
        <f t="shared" si="11"/>
        <v>0.39534883720930231</v>
      </c>
      <c r="AI12" s="50">
        <v>25</v>
      </c>
      <c r="AJ12" s="12">
        <f t="shared" ref="AJ12" si="43">AI12/$AK12</f>
        <v>0.29069767441860467</v>
      </c>
      <c r="AK12" s="45">
        <v>86</v>
      </c>
      <c r="AL12" s="13">
        <f t="shared" si="13"/>
        <v>1</v>
      </c>
    </row>
    <row r="13" spans="1:38" x14ac:dyDescent="0.25">
      <c r="A13" s="30">
        <v>8</v>
      </c>
      <c r="B13" s="17" t="s">
        <v>5</v>
      </c>
      <c r="C13" s="2" t="s">
        <v>46</v>
      </c>
      <c r="D13" s="2" t="s">
        <v>47</v>
      </c>
      <c r="E13" s="2" t="s">
        <v>52</v>
      </c>
      <c r="F13" s="22" t="s">
        <v>9</v>
      </c>
      <c r="G13" s="55">
        <v>5</v>
      </c>
      <c r="H13" s="12">
        <f t="shared" si="0"/>
        <v>0.3125</v>
      </c>
      <c r="I13" s="50">
        <v>6</v>
      </c>
      <c r="J13" s="12">
        <f t="shared" si="0"/>
        <v>0.375</v>
      </c>
      <c r="K13" s="50">
        <v>5</v>
      </c>
      <c r="L13" s="12">
        <f t="shared" ref="L13" si="44">K13/$M13</f>
        <v>0.3125</v>
      </c>
      <c r="M13" s="45">
        <v>16</v>
      </c>
      <c r="N13" s="13">
        <f t="shared" si="2"/>
        <v>1</v>
      </c>
      <c r="O13" s="55">
        <v>8</v>
      </c>
      <c r="P13" s="12">
        <f t="shared" si="3"/>
        <v>0.2857142857142857</v>
      </c>
      <c r="Q13" s="50">
        <v>10</v>
      </c>
      <c r="R13" s="12">
        <f t="shared" ref="R13" si="45">Q13/$U13</f>
        <v>0.35714285714285715</v>
      </c>
      <c r="S13" s="50">
        <v>10</v>
      </c>
      <c r="T13" s="12">
        <f t="shared" ref="T13" si="46">S13/$U13</f>
        <v>0.35714285714285715</v>
      </c>
      <c r="U13" s="45">
        <v>28</v>
      </c>
      <c r="V13" s="13">
        <f t="shared" si="6"/>
        <v>1</v>
      </c>
      <c r="W13" s="55">
        <v>6</v>
      </c>
      <c r="X13" s="12">
        <f t="shared" si="7"/>
        <v>0.5</v>
      </c>
      <c r="Y13" s="50">
        <v>4</v>
      </c>
      <c r="Z13" s="12">
        <f t="shared" ref="Z13" si="47">Y13/$AC13</f>
        <v>0.33333333333333331</v>
      </c>
      <c r="AA13" s="50">
        <v>2</v>
      </c>
      <c r="AB13" s="12">
        <f t="shared" ref="AB13" si="48">AA13/$AC13</f>
        <v>0.16666666666666666</v>
      </c>
      <c r="AC13" s="45">
        <v>12</v>
      </c>
      <c r="AD13" s="13">
        <f t="shared" si="10"/>
        <v>0.99999999999999989</v>
      </c>
      <c r="AE13" s="55">
        <v>18</v>
      </c>
      <c r="AF13" s="12">
        <f t="shared" si="11"/>
        <v>0.32727272727272727</v>
      </c>
      <c r="AG13" s="50">
        <v>20</v>
      </c>
      <c r="AH13" s="12">
        <f t="shared" si="11"/>
        <v>0.36363636363636365</v>
      </c>
      <c r="AI13" s="50">
        <v>18</v>
      </c>
      <c r="AJ13" s="12">
        <f t="shared" ref="AJ13" si="49">AI13/$AK13</f>
        <v>0.32727272727272727</v>
      </c>
      <c r="AK13" s="45">
        <v>55</v>
      </c>
      <c r="AL13" s="58">
        <f t="shared" si="13"/>
        <v>1.0181818181818181</v>
      </c>
    </row>
    <row r="14" spans="1:38" x14ac:dyDescent="0.25">
      <c r="A14" s="30">
        <v>9</v>
      </c>
      <c r="B14" s="17" t="s">
        <v>5</v>
      </c>
      <c r="C14" s="2" t="s">
        <v>46</v>
      </c>
      <c r="D14" s="2" t="s">
        <v>47</v>
      </c>
      <c r="E14" s="2" t="s">
        <v>54</v>
      </c>
      <c r="F14" s="22" t="s">
        <v>11</v>
      </c>
      <c r="G14" s="55">
        <v>4</v>
      </c>
      <c r="H14" s="12">
        <f t="shared" si="0"/>
        <v>0.25</v>
      </c>
      <c r="I14" s="50">
        <v>6</v>
      </c>
      <c r="J14" s="12">
        <f t="shared" si="0"/>
        <v>0.375</v>
      </c>
      <c r="K14" s="50">
        <v>6</v>
      </c>
      <c r="L14" s="12">
        <f t="shared" ref="L14" si="50">K14/$M14</f>
        <v>0.375</v>
      </c>
      <c r="M14" s="45">
        <v>16</v>
      </c>
      <c r="N14" s="13">
        <f t="shared" si="2"/>
        <v>1</v>
      </c>
      <c r="O14" s="55">
        <v>7</v>
      </c>
      <c r="P14" s="12">
        <f t="shared" si="3"/>
        <v>0.25925925925925924</v>
      </c>
      <c r="Q14" s="50">
        <v>10</v>
      </c>
      <c r="R14" s="12">
        <f t="shared" ref="R14" si="51">Q14/$U14</f>
        <v>0.37037037037037035</v>
      </c>
      <c r="S14" s="50">
        <v>10</v>
      </c>
      <c r="T14" s="12">
        <f t="shared" ref="T14" si="52">S14/$U14</f>
        <v>0.37037037037037035</v>
      </c>
      <c r="U14" s="45">
        <v>27</v>
      </c>
      <c r="V14" s="13">
        <f t="shared" si="6"/>
        <v>0.99999999999999989</v>
      </c>
      <c r="W14" s="55">
        <v>7</v>
      </c>
      <c r="X14" s="12">
        <f t="shared" si="7"/>
        <v>0.5</v>
      </c>
      <c r="Y14" s="50">
        <v>4</v>
      </c>
      <c r="Z14" s="12">
        <f t="shared" ref="Z14" si="53">Y14/$AC14</f>
        <v>0.2857142857142857</v>
      </c>
      <c r="AA14" s="50">
        <v>3</v>
      </c>
      <c r="AB14" s="12">
        <f t="shared" ref="AB14" si="54">AA14/$AC14</f>
        <v>0.21428571428571427</v>
      </c>
      <c r="AC14" s="45">
        <v>14</v>
      </c>
      <c r="AD14" s="13">
        <f t="shared" si="10"/>
        <v>1</v>
      </c>
      <c r="AE14" s="55">
        <v>19</v>
      </c>
      <c r="AF14" s="12">
        <f t="shared" si="11"/>
        <v>0.32758620689655171</v>
      </c>
      <c r="AG14" s="50">
        <v>20</v>
      </c>
      <c r="AH14" s="12">
        <f t="shared" si="11"/>
        <v>0.34482758620689657</v>
      </c>
      <c r="AI14" s="50">
        <v>19</v>
      </c>
      <c r="AJ14" s="12">
        <f t="shared" ref="AJ14" si="55">AI14/$AK14</f>
        <v>0.32758620689655171</v>
      </c>
      <c r="AK14" s="45">
        <v>58</v>
      </c>
      <c r="AL14" s="13">
        <f t="shared" si="13"/>
        <v>1</v>
      </c>
    </row>
    <row r="15" spans="1:38" x14ac:dyDescent="0.25">
      <c r="A15" s="30">
        <v>10</v>
      </c>
      <c r="B15" s="17" t="s">
        <v>5</v>
      </c>
      <c r="C15" s="2" t="s">
        <v>46</v>
      </c>
      <c r="D15" s="2" t="s">
        <v>47</v>
      </c>
      <c r="E15" s="2" t="s">
        <v>55</v>
      </c>
      <c r="F15" s="22" t="s">
        <v>12</v>
      </c>
      <c r="G15" s="55">
        <v>9</v>
      </c>
      <c r="H15" s="12">
        <f t="shared" si="0"/>
        <v>0.39130434782608697</v>
      </c>
      <c r="I15" s="50">
        <v>9</v>
      </c>
      <c r="J15" s="12">
        <f t="shared" si="0"/>
        <v>0.39130434782608697</v>
      </c>
      <c r="K15" s="50">
        <v>5</v>
      </c>
      <c r="L15" s="12">
        <f t="shared" ref="L15" si="56">K15/$M15</f>
        <v>0.21739130434782608</v>
      </c>
      <c r="M15" s="45">
        <v>23</v>
      </c>
      <c r="N15" s="13">
        <f t="shared" si="2"/>
        <v>1</v>
      </c>
      <c r="O15" s="55">
        <v>7</v>
      </c>
      <c r="P15" s="12">
        <f t="shared" si="3"/>
        <v>0.31818181818181818</v>
      </c>
      <c r="Q15" s="50">
        <v>9</v>
      </c>
      <c r="R15" s="12">
        <f t="shared" ref="R15" si="57">Q15/$U15</f>
        <v>0.40909090909090912</v>
      </c>
      <c r="S15" s="50">
        <v>7</v>
      </c>
      <c r="T15" s="12">
        <f t="shared" ref="T15" si="58">S15/$U15</f>
        <v>0.31818181818181818</v>
      </c>
      <c r="U15" s="45">
        <v>22</v>
      </c>
      <c r="V15" s="58">
        <f t="shared" si="6"/>
        <v>1.0454545454545454</v>
      </c>
      <c r="W15" s="55">
        <v>5</v>
      </c>
      <c r="X15" s="12">
        <f t="shared" si="7"/>
        <v>0.5</v>
      </c>
      <c r="Y15" s="50">
        <v>3</v>
      </c>
      <c r="Z15" s="12">
        <f t="shared" ref="Z15" si="59">Y15/$AC15</f>
        <v>0.3</v>
      </c>
      <c r="AA15" s="50">
        <v>2</v>
      </c>
      <c r="AB15" s="12">
        <f t="shared" ref="AB15" si="60">AA15/$AC15</f>
        <v>0.2</v>
      </c>
      <c r="AC15" s="45">
        <v>10</v>
      </c>
      <c r="AD15" s="13">
        <f t="shared" si="10"/>
        <v>1</v>
      </c>
      <c r="AE15" s="55">
        <v>21</v>
      </c>
      <c r="AF15" s="12">
        <f t="shared" si="11"/>
        <v>0.38181818181818183</v>
      </c>
      <c r="AG15" s="50">
        <v>21</v>
      </c>
      <c r="AH15" s="12">
        <f t="shared" si="11"/>
        <v>0.38181818181818183</v>
      </c>
      <c r="AI15" s="50">
        <v>13</v>
      </c>
      <c r="AJ15" s="12">
        <f t="shared" ref="AJ15" si="61">AI15/$AK15</f>
        <v>0.23636363636363636</v>
      </c>
      <c r="AK15" s="45">
        <v>55</v>
      </c>
      <c r="AL15" s="13">
        <f t="shared" si="13"/>
        <v>1</v>
      </c>
    </row>
    <row r="16" spans="1:38" x14ac:dyDescent="0.25">
      <c r="A16" s="30">
        <v>11</v>
      </c>
      <c r="B16" s="17" t="s">
        <v>5</v>
      </c>
      <c r="C16" s="2" t="s">
        <v>46</v>
      </c>
      <c r="D16" s="2" t="s">
        <v>47</v>
      </c>
      <c r="E16" s="2" t="s">
        <v>56</v>
      </c>
      <c r="F16" s="22" t="s">
        <v>13</v>
      </c>
      <c r="G16" s="55">
        <v>9</v>
      </c>
      <c r="H16" s="12">
        <f t="shared" si="0"/>
        <v>0.34615384615384615</v>
      </c>
      <c r="I16" s="50">
        <v>11</v>
      </c>
      <c r="J16" s="12">
        <f t="shared" si="0"/>
        <v>0.42307692307692307</v>
      </c>
      <c r="K16" s="50">
        <v>6</v>
      </c>
      <c r="L16" s="12">
        <f t="shared" ref="L16" si="62">K16/$M16</f>
        <v>0.23076923076923078</v>
      </c>
      <c r="M16" s="45">
        <v>26</v>
      </c>
      <c r="N16" s="13">
        <f t="shared" si="2"/>
        <v>1</v>
      </c>
      <c r="O16" s="55">
        <v>6</v>
      </c>
      <c r="P16" s="12">
        <f t="shared" si="3"/>
        <v>0.31578947368421051</v>
      </c>
      <c r="Q16" s="50">
        <v>7</v>
      </c>
      <c r="R16" s="12">
        <f t="shared" ref="R16" si="63">Q16/$U16</f>
        <v>0.36842105263157893</v>
      </c>
      <c r="S16" s="50">
        <v>6</v>
      </c>
      <c r="T16" s="12">
        <f t="shared" ref="T16" si="64">S16/$U16</f>
        <v>0.31578947368421051</v>
      </c>
      <c r="U16" s="45">
        <v>19</v>
      </c>
      <c r="V16" s="13">
        <f t="shared" si="6"/>
        <v>0.99999999999999989</v>
      </c>
      <c r="W16" s="55">
        <v>6</v>
      </c>
      <c r="X16" s="12">
        <f t="shared" si="7"/>
        <v>0.5</v>
      </c>
      <c r="Y16" s="50">
        <v>3</v>
      </c>
      <c r="Z16" s="12">
        <f t="shared" ref="Z16" si="65">Y16/$AC16</f>
        <v>0.25</v>
      </c>
      <c r="AA16" s="50">
        <v>2</v>
      </c>
      <c r="AB16" s="12">
        <f t="shared" ref="AB16" si="66">AA16/$AC16</f>
        <v>0.16666666666666666</v>
      </c>
      <c r="AC16" s="45">
        <v>12</v>
      </c>
      <c r="AD16" s="58">
        <f t="shared" si="10"/>
        <v>0.91666666666666663</v>
      </c>
      <c r="AE16" s="55">
        <v>22</v>
      </c>
      <c r="AF16" s="12">
        <f t="shared" si="11"/>
        <v>0.38596491228070173</v>
      </c>
      <c r="AG16" s="50">
        <v>21</v>
      </c>
      <c r="AH16" s="12">
        <f t="shared" si="11"/>
        <v>0.36842105263157893</v>
      </c>
      <c r="AI16" s="50">
        <v>14</v>
      </c>
      <c r="AJ16" s="12">
        <f t="shared" ref="AJ16" si="67">AI16/$AK16</f>
        <v>0.24561403508771928</v>
      </c>
      <c r="AK16" s="45">
        <v>57</v>
      </c>
      <c r="AL16" s="13">
        <f t="shared" si="13"/>
        <v>0.99999999999999989</v>
      </c>
    </row>
    <row r="17" spans="1:38" x14ac:dyDescent="0.25">
      <c r="A17" s="30">
        <v>12</v>
      </c>
      <c r="B17" s="17" t="s">
        <v>5</v>
      </c>
      <c r="C17" s="3" t="s">
        <v>57</v>
      </c>
      <c r="D17" s="3" t="s">
        <v>58</v>
      </c>
      <c r="E17" s="2" t="s">
        <v>59</v>
      </c>
      <c r="F17" s="22" t="s">
        <v>14</v>
      </c>
      <c r="G17" s="55">
        <v>24</v>
      </c>
      <c r="H17" s="12">
        <f t="shared" si="0"/>
        <v>0.32</v>
      </c>
      <c r="I17" s="50">
        <v>29</v>
      </c>
      <c r="J17" s="12">
        <f t="shared" si="0"/>
        <v>0.38666666666666666</v>
      </c>
      <c r="K17" s="50">
        <v>22</v>
      </c>
      <c r="L17" s="12">
        <f t="shared" ref="L17" si="68">K17/$M17</f>
        <v>0.29333333333333333</v>
      </c>
      <c r="M17" s="45">
        <v>75</v>
      </c>
      <c r="N17" s="13">
        <f t="shared" si="2"/>
        <v>1</v>
      </c>
      <c r="O17" s="55">
        <v>20</v>
      </c>
      <c r="P17" s="12">
        <f t="shared" si="3"/>
        <v>0.31746031746031744</v>
      </c>
      <c r="Q17" s="50">
        <v>24</v>
      </c>
      <c r="R17" s="12">
        <f t="shared" ref="R17" si="69">Q17/$U17</f>
        <v>0.38095238095238093</v>
      </c>
      <c r="S17" s="50">
        <v>18</v>
      </c>
      <c r="T17" s="12">
        <f t="shared" ref="T17" si="70">S17/$U17</f>
        <v>0.2857142857142857</v>
      </c>
      <c r="U17" s="45">
        <v>63</v>
      </c>
      <c r="V17" s="58">
        <f t="shared" si="6"/>
        <v>0.98412698412698407</v>
      </c>
      <c r="W17" s="55">
        <v>23</v>
      </c>
      <c r="X17" s="12">
        <f t="shared" si="7"/>
        <v>0.56097560975609762</v>
      </c>
      <c r="Y17" s="50">
        <v>11</v>
      </c>
      <c r="Z17" s="12">
        <f t="shared" ref="Z17" si="71">Y17/$AC17</f>
        <v>0.26829268292682928</v>
      </c>
      <c r="AA17" s="50">
        <v>7</v>
      </c>
      <c r="AB17" s="12">
        <f t="shared" ref="AB17" si="72">AA17/$AC17</f>
        <v>0.17073170731707318</v>
      </c>
      <c r="AC17" s="45">
        <v>41</v>
      </c>
      <c r="AD17" s="13">
        <f t="shared" si="10"/>
        <v>1</v>
      </c>
      <c r="AE17" s="55">
        <v>67</v>
      </c>
      <c r="AF17" s="12">
        <f t="shared" si="11"/>
        <v>0.37430167597765363</v>
      </c>
      <c r="AG17" s="50">
        <v>64</v>
      </c>
      <c r="AH17" s="12">
        <f t="shared" si="11"/>
        <v>0.35754189944134079</v>
      </c>
      <c r="AI17" s="50">
        <v>48</v>
      </c>
      <c r="AJ17" s="12">
        <f t="shared" ref="AJ17" si="73">AI17/$AK17</f>
        <v>0.26815642458100558</v>
      </c>
      <c r="AK17" s="45">
        <v>179</v>
      </c>
      <c r="AL17" s="13">
        <f t="shared" si="13"/>
        <v>1</v>
      </c>
    </row>
    <row r="18" spans="1:38" x14ac:dyDescent="0.25">
      <c r="A18" s="30">
        <v>13</v>
      </c>
      <c r="B18" s="17" t="s">
        <v>5</v>
      </c>
      <c r="C18" s="3" t="s">
        <v>57</v>
      </c>
      <c r="D18" s="3" t="s">
        <v>58</v>
      </c>
      <c r="E18" s="2" t="s">
        <v>60</v>
      </c>
      <c r="F18" s="22" t="s">
        <v>15</v>
      </c>
      <c r="G18" s="55">
        <v>27</v>
      </c>
      <c r="H18" s="12">
        <f t="shared" si="0"/>
        <v>0.421875</v>
      </c>
      <c r="I18" s="50">
        <v>24</v>
      </c>
      <c r="J18" s="12">
        <f t="shared" si="0"/>
        <v>0.375</v>
      </c>
      <c r="K18" s="50">
        <v>13</v>
      </c>
      <c r="L18" s="12">
        <f t="shared" ref="L18" si="74">K18/$M18</f>
        <v>0.203125</v>
      </c>
      <c r="M18" s="45">
        <v>64</v>
      </c>
      <c r="N18" s="13">
        <f t="shared" si="2"/>
        <v>1</v>
      </c>
      <c r="O18" s="55">
        <v>25</v>
      </c>
      <c r="P18" s="12">
        <f t="shared" si="3"/>
        <v>0.33333333333333331</v>
      </c>
      <c r="Q18" s="50">
        <v>28</v>
      </c>
      <c r="R18" s="12">
        <f t="shared" ref="R18" si="75">Q18/$U18</f>
        <v>0.37333333333333335</v>
      </c>
      <c r="S18" s="50">
        <v>22</v>
      </c>
      <c r="T18" s="12">
        <f t="shared" ref="T18" si="76">S18/$U18</f>
        <v>0.29333333333333333</v>
      </c>
      <c r="U18" s="45">
        <v>75</v>
      </c>
      <c r="V18" s="13">
        <f t="shared" si="6"/>
        <v>1</v>
      </c>
      <c r="W18" s="55">
        <v>29</v>
      </c>
      <c r="X18" s="12">
        <f t="shared" si="7"/>
        <v>0.65909090909090906</v>
      </c>
      <c r="Y18" s="50">
        <v>11</v>
      </c>
      <c r="Z18" s="12">
        <f t="shared" ref="Z18" si="77">Y18/$AC18</f>
        <v>0.25</v>
      </c>
      <c r="AA18" s="50">
        <v>4</v>
      </c>
      <c r="AB18" s="12">
        <f t="shared" ref="AB18" si="78">AA18/$AC18</f>
        <v>9.0909090909090912E-2</v>
      </c>
      <c r="AC18" s="45">
        <v>44</v>
      </c>
      <c r="AD18" s="13">
        <f t="shared" si="10"/>
        <v>1</v>
      </c>
      <c r="AE18" s="55">
        <v>81</v>
      </c>
      <c r="AF18" s="12">
        <f t="shared" si="11"/>
        <v>0.44262295081967212</v>
      </c>
      <c r="AG18" s="50">
        <v>64</v>
      </c>
      <c r="AH18" s="12">
        <f t="shared" si="11"/>
        <v>0.34972677595628415</v>
      </c>
      <c r="AI18" s="50">
        <v>39</v>
      </c>
      <c r="AJ18" s="12">
        <f t="shared" ref="AJ18" si="79">AI18/$AK18</f>
        <v>0.21311475409836064</v>
      </c>
      <c r="AK18" s="45">
        <v>183</v>
      </c>
      <c r="AL18" s="13">
        <f t="shared" si="13"/>
        <v>1.0054644808743169</v>
      </c>
    </row>
    <row r="19" spans="1:38" x14ac:dyDescent="0.25">
      <c r="A19" s="30">
        <v>14</v>
      </c>
      <c r="B19" s="17" t="s">
        <v>5</v>
      </c>
      <c r="C19" s="3" t="s">
        <v>57</v>
      </c>
      <c r="D19" s="3" t="s">
        <v>58</v>
      </c>
      <c r="E19" s="2" t="s">
        <v>61</v>
      </c>
      <c r="F19" s="22" t="s">
        <v>16</v>
      </c>
      <c r="G19" s="55">
        <v>45</v>
      </c>
      <c r="H19" s="12">
        <f t="shared" si="0"/>
        <v>0.45918367346938777</v>
      </c>
      <c r="I19" s="50">
        <v>39</v>
      </c>
      <c r="J19" s="12">
        <f t="shared" si="0"/>
        <v>0.39795918367346939</v>
      </c>
      <c r="K19" s="50">
        <v>14</v>
      </c>
      <c r="L19" s="12">
        <f t="shared" ref="L19" si="80">K19/$M19</f>
        <v>0.14285714285714285</v>
      </c>
      <c r="M19" s="45">
        <v>98</v>
      </c>
      <c r="N19" s="13">
        <f t="shared" si="2"/>
        <v>1</v>
      </c>
      <c r="O19" s="55">
        <v>19</v>
      </c>
      <c r="P19" s="12">
        <f t="shared" si="3"/>
        <v>0.38</v>
      </c>
      <c r="Q19" s="50">
        <v>19</v>
      </c>
      <c r="R19" s="12">
        <f t="shared" ref="R19" si="81">Q19/$U19</f>
        <v>0.38</v>
      </c>
      <c r="S19" s="50">
        <v>12</v>
      </c>
      <c r="T19" s="12">
        <f t="shared" ref="T19" si="82">S19/$U19</f>
        <v>0.24</v>
      </c>
      <c r="U19" s="45">
        <v>50</v>
      </c>
      <c r="V19" s="13">
        <f t="shared" si="6"/>
        <v>1</v>
      </c>
      <c r="W19" s="55">
        <v>24</v>
      </c>
      <c r="X19" s="12">
        <f t="shared" si="7"/>
        <v>0.64864864864864868</v>
      </c>
      <c r="Y19" s="50">
        <v>9</v>
      </c>
      <c r="Z19" s="12">
        <f t="shared" ref="Z19" si="83">Y19/$AC19</f>
        <v>0.24324324324324326</v>
      </c>
      <c r="AA19" s="50">
        <v>4</v>
      </c>
      <c r="AB19" s="12">
        <f t="shared" ref="AB19" si="84">AA19/$AC19</f>
        <v>0.10810810810810811</v>
      </c>
      <c r="AC19" s="45">
        <v>37</v>
      </c>
      <c r="AD19" s="13">
        <f t="shared" si="10"/>
        <v>1</v>
      </c>
      <c r="AE19" s="55">
        <v>89</v>
      </c>
      <c r="AF19" s="12">
        <f t="shared" si="11"/>
        <v>0.478494623655914</v>
      </c>
      <c r="AG19" s="50">
        <v>67</v>
      </c>
      <c r="AH19" s="12">
        <f t="shared" si="11"/>
        <v>0.36021505376344087</v>
      </c>
      <c r="AI19" s="50">
        <v>29</v>
      </c>
      <c r="AJ19" s="12">
        <f t="shared" ref="AJ19" si="85">AI19/$AK19</f>
        <v>0.15591397849462366</v>
      </c>
      <c r="AK19" s="45">
        <v>186</v>
      </c>
      <c r="AL19" s="13">
        <f t="shared" si="13"/>
        <v>0.9946236559139785</v>
      </c>
    </row>
    <row r="20" spans="1:38" x14ac:dyDescent="0.25">
      <c r="A20" s="30">
        <v>15</v>
      </c>
      <c r="B20" s="17" t="s">
        <v>5</v>
      </c>
      <c r="C20" s="3" t="s">
        <v>57</v>
      </c>
      <c r="D20" s="3" t="s">
        <v>58</v>
      </c>
      <c r="E20" s="2" t="s">
        <v>67</v>
      </c>
      <c r="F20" s="22" t="s">
        <v>22</v>
      </c>
      <c r="G20" s="55">
        <v>49</v>
      </c>
      <c r="H20" s="12">
        <f t="shared" si="0"/>
        <v>0.5268817204301075</v>
      </c>
      <c r="I20" s="50">
        <v>32</v>
      </c>
      <c r="J20" s="12">
        <f t="shared" si="0"/>
        <v>0.34408602150537637</v>
      </c>
      <c r="K20" s="50">
        <v>12</v>
      </c>
      <c r="L20" s="12">
        <f t="shared" ref="L20" si="86">K20/$M20</f>
        <v>0.12903225806451613</v>
      </c>
      <c r="M20" s="45">
        <v>93</v>
      </c>
      <c r="N20" s="13">
        <f t="shared" si="2"/>
        <v>1</v>
      </c>
      <c r="O20" s="55">
        <v>17</v>
      </c>
      <c r="P20" s="12">
        <f t="shared" si="3"/>
        <v>0.45945945945945948</v>
      </c>
      <c r="Q20" s="50">
        <v>13</v>
      </c>
      <c r="R20" s="12">
        <f t="shared" ref="R20" si="87">Q20/$U20</f>
        <v>0.35135135135135137</v>
      </c>
      <c r="S20" s="50">
        <v>7</v>
      </c>
      <c r="T20" s="12">
        <f t="shared" ref="T20" si="88">S20/$U20</f>
        <v>0.1891891891891892</v>
      </c>
      <c r="U20" s="45">
        <v>37</v>
      </c>
      <c r="V20" s="13">
        <f t="shared" si="6"/>
        <v>1</v>
      </c>
      <c r="W20" s="55">
        <v>23</v>
      </c>
      <c r="X20" s="12">
        <f t="shared" si="7"/>
        <v>0.7931034482758621</v>
      </c>
      <c r="Y20" s="50">
        <v>5</v>
      </c>
      <c r="Z20" s="12">
        <f t="shared" ref="Z20" si="89">Y20/$AC20</f>
        <v>0.17241379310344829</v>
      </c>
      <c r="AA20" s="50">
        <v>1</v>
      </c>
      <c r="AB20" s="12">
        <f t="shared" ref="AB20" si="90">AA20/$AC20</f>
        <v>3.4482758620689655E-2</v>
      </c>
      <c r="AC20" s="45">
        <v>29</v>
      </c>
      <c r="AD20" s="13">
        <f t="shared" si="10"/>
        <v>1</v>
      </c>
      <c r="AE20" s="55">
        <v>90</v>
      </c>
      <c r="AF20" s="12">
        <f t="shared" si="11"/>
        <v>0.5625</v>
      </c>
      <c r="AG20" s="50">
        <v>50</v>
      </c>
      <c r="AH20" s="12">
        <f t="shared" si="11"/>
        <v>0.3125</v>
      </c>
      <c r="AI20" s="50">
        <v>19</v>
      </c>
      <c r="AJ20" s="12">
        <f t="shared" ref="AJ20" si="91">AI20/$AK20</f>
        <v>0.11874999999999999</v>
      </c>
      <c r="AK20" s="45">
        <v>160</v>
      </c>
      <c r="AL20" s="13">
        <f t="shared" si="13"/>
        <v>0.99375000000000002</v>
      </c>
    </row>
    <row r="21" spans="1:38" x14ac:dyDescent="0.25">
      <c r="A21" s="30">
        <v>16</v>
      </c>
      <c r="B21" s="17" t="s">
        <v>5</v>
      </c>
      <c r="C21" s="3" t="s">
        <v>57</v>
      </c>
      <c r="D21" s="3" t="s">
        <v>58</v>
      </c>
      <c r="E21" s="2" t="s">
        <v>65</v>
      </c>
      <c r="F21" s="22" t="s">
        <v>20</v>
      </c>
      <c r="G21" s="55">
        <v>13</v>
      </c>
      <c r="H21" s="12">
        <f>G21/$M21</f>
        <v>0.59090909090909094</v>
      </c>
      <c r="I21" s="50">
        <v>8</v>
      </c>
      <c r="J21" s="12">
        <f>I21/$M21</f>
        <v>0.36363636363636365</v>
      </c>
      <c r="K21" s="50">
        <v>2</v>
      </c>
      <c r="L21" s="12">
        <f>K21/$M21</f>
        <v>9.0909090909090912E-2</v>
      </c>
      <c r="M21" s="45">
        <v>22</v>
      </c>
      <c r="N21" s="58">
        <f>SUM(H21,J21,L21)</f>
        <v>1.0454545454545454</v>
      </c>
      <c r="O21" s="55">
        <v>3</v>
      </c>
      <c r="P21" s="12">
        <f t="shared" si="3"/>
        <v>0.5</v>
      </c>
      <c r="Q21" s="50">
        <v>2</v>
      </c>
      <c r="R21" s="12">
        <f t="shared" ref="R21" si="92">Q21/$U21</f>
        <v>0.33333333333333331</v>
      </c>
      <c r="S21" s="50">
        <v>1</v>
      </c>
      <c r="T21" s="12">
        <f t="shared" ref="T21" si="93">S21/$U21</f>
        <v>0.16666666666666666</v>
      </c>
      <c r="U21" s="45">
        <v>6</v>
      </c>
      <c r="V21" s="13">
        <f t="shared" si="6"/>
        <v>0.99999999999999989</v>
      </c>
      <c r="W21" s="55">
        <v>5</v>
      </c>
      <c r="X21" s="12">
        <f t="shared" si="7"/>
        <v>0.7142857142857143</v>
      </c>
      <c r="Y21" s="50">
        <v>1</v>
      </c>
      <c r="Z21" s="12">
        <f t="shared" ref="Z21" si="94">Y21/$AC21</f>
        <v>0.14285714285714285</v>
      </c>
      <c r="AA21" s="50">
        <v>0</v>
      </c>
      <c r="AB21" s="12">
        <f t="shared" ref="AB21" si="95">AA21/$AC21</f>
        <v>0</v>
      </c>
      <c r="AC21" s="45">
        <v>7</v>
      </c>
      <c r="AD21" s="58">
        <f t="shared" si="10"/>
        <v>0.85714285714285721</v>
      </c>
      <c r="AE21" s="55">
        <v>21</v>
      </c>
      <c r="AF21" s="12">
        <f t="shared" si="11"/>
        <v>0.6</v>
      </c>
      <c r="AG21" s="50">
        <v>11</v>
      </c>
      <c r="AH21" s="12">
        <f t="shared" si="11"/>
        <v>0.31428571428571428</v>
      </c>
      <c r="AI21" s="50">
        <v>3</v>
      </c>
      <c r="AJ21" s="12">
        <f t="shared" ref="AJ21" si="96">AI21/$AK21</f>
        <v>8.5714285714285715E-2</v>
      </c>
      <c r="AK21" s="45">
        <v>35</v>
      </c>
      <c r="AL21" s="13">
        <f t="shared" si="13"/>
        <v>1</v>
      </c>
    </row>
    <row r="22" spans="1:38" x14ac:dyDescent="0.25">
      <c r="A22" s="30">
        <v>17</v>
      </c>
      <c r="B22" s="17" t="s">
        <v>5</v>
      </c>
      <c r="C22" s="3" t="s">
        <v>57</v>
      </c>
      <c r="D22" s="3" t="s">
        <v>58</v>
      </c>
      <c r="E22" s="2" t="s">
        <v>66</v>
      </c>
      <c r="F22" s="22" t="s">
        <v>21</v>
      </c>
      <c r="G22" s="55">
        <v>80</v>
      </c>
      <c r="H22" s="12">
        <f t="shared" si="0"/>
        <v>0.58394160583941601</v>
      </c>
      <c r="I22" s="50">
        <v>46</v>
      </c>
      <c r="J22" s="12">
        <f t="shared" si="0"/>
        <v>0.33576642335766421</v>
      </c>
      <c r="K22" s="50">
        <v>11</v>
      </c>
      <c r="L22" s="12">
        <f t="shared" ref="L22" si="97">K22/$M22</f>
        <v>8.0291970802919707E-2</v>
      </c>
      <c r="M22" s="45">
        <v>137</v>
      </c>
      <c r="N22" s="13">
        <f t="shared" si="2"/>
        <v>1</v>
      </c>
      <c r="O22" s="55">
        <v>22</v>
      </c>
      <c r="P22" s="12">
        <f t="shared" si="3"/>
        <v>0.48888888888888887</v>
      </c>
      <c r="Q22" s="50">
        <v>16</v>
      </c>
      <c r="R22" s="12">
        <f t="shared" ref="R22" si="98">Q22/$U22</f>
        <v>0.35555555555555557</v>
      </c>
      <c r="S22" s="50">
        <v>7</v>
      </c>
      <c r="T22" s="12">
        <f t="shared" ref="T22" si="99">S22/$U22</f>
        <v>0.15555555555555556</v>
      </c>
      <c r="U22" s="45">
        <v>45</v>
      </c>
      <c r="V22" s="13">
        <f t="shared" si="6"/>
        <v>1</v>
      </c>
      <c r="W22" s="55">
        <v>41</v>
      </c>
      <c r="X22" s="12">
        <f t="shared" si="7"/>
        <v>0.80392156862745101</v>
      </c>
      <c r="Y22" s="50">
        <v>9</v>
      </c>
      <c r="Z22" s="12">
        <f t="shared" ref="Z22" si="100">Y22/$AC22</f>
        <v>0.17647058823529413</v>
      </c>
      <c r="AA22" s="50">
        <v>2</v>
      </c>
      <c r="AB22" s="12">
        <f t="shared" ref="AB22" si="101">AA22/$AC22</f>
        <v>3.9215686274509803E-2</v>
      </c>
      <c r="AC22" s="45">
        <v>51</v>
      </c>
      <c r="AD22" s="58">
        <f t="shared" si="10"/>
        <v>1.0196078431372551</v>
      </c>
      <c r="AE22" s="55">
        <v>143</v>
      </c>
      <c r="AF22" s="12">
        <f t="shared" si="11"/>
        <v>0.61373390557939911</v>
      </c>
      <c r="AG22" s="50">
        <v>71</v>
      </c>
      <c r="AH22" s="12">
        <f t="shared" si="11"/>
        <v>0.30472103004291845</v>
      </c>
      <c r="AI22" s="50">
        <v>20</v>
      </c>
      <c r="AJ22" s="12">
        <f t="shared" ref="AJ22" si="102">AI22/$AK22</f>
        <v>8.5836909871244635E-2</v>
      </c>
      <c r="AK22" s="45">
        <v>233</v>
      </c>
      <c r="AL22" s="13">
        <f t="shared" si="13"/>
        <v>1.0042918454935621</v>
      </c>
    </row>
    <row r="23" spans="1:38" x14ac:dyDescent="0.25">
      <c r="A23" s="30">
        <v>18</v>
      </c>
      <c r="B23" s="17" t="s">
        <v>5</v>
      </c>
      <c r="C23" s="3" t="s">
        <v>57</v>
      </c>
      <c r="D23" s="3" t="s">
        <v>58</v>
      </c>
      <c r="E23" s="2" t="s">
        <v>68</v>
      </c>
      <c r="F23" s="22" t="s">
        <v>23</v>
      </c>
      <c r="G23" s="55">
        <v>115</v>
      </c>
      <c r="H23" s="12">
        <f t="shared" si="0"/>
        <v>0.51111111111111107</v>
      </c>
      <c r="I23" s="50">
        <v>68</v>
      </c>
      <c r="J23" s="12">
        <f t="shared" si="0"/>
        <v>0.30222222222222223</v>
      </c>
      <c r="K23" s="50">
        <v>42</v>
      </c>
      <c r="L23" s="12">
        <f t="shared" ref="L23" si="103">K23/$M23</f>
        <v>0.18666666666666668</v>
      </c>
      <c r="M23" s="45">
        <v>225</v>
      </c>
      <c r="N23" s="13">
        <f t="shared" si="2"/>
        <v>0.99999999999999989</v>
      </c>
      <c r="O23" s="55">
        <v>34</v>
      </c>
      <c r="P23" s="12">
        <f t="shared" si="3"/>
        <v>0.5</v>
      </c>
      <c r="Q23" s="50">
        <v>21</v>
      </c>
      <c r="R23" s="12">
        <f t="shared" ref="R23" si="104">Q23/$U23</f>
        <v>0.30882352941176472</v>
      </c>
      <c r="S23" s="50">
        <v>13</v>
      </c>
      <c r="T23" s="12">
        <f t="shared" ref="T23" si="105">S23/$U23</f>
        <v>0.19117647058823528</v>
      </c>
      <c r="U23" s="45">
        <v>68</v>
      </c>
      <c r="V23" s="13">
        <f t="shared" si="6"/>
        <v>1</v>
      </c>
      <c r="W23" s="55">
        <v>47</v>
      </c>
      <c r="X23" s="12">
        <f t="shared" si="7"/>
        <v>0.82456140350877194</v>
      </c>
      <c r="Y23" s="50">
        <v>8</v>
      </c>
      <c r="Z23" s="12">
        <f t="shared" ref="Z23" si="106">Y23/$AC23</f>
        <v>0.14035087719298245</v>
      </c>
      <c r="AA23" s="50">
        <v>2</v>
      </c>
      <c r="AB23" s="12">
        <f t="shared" ref="AB23" si="107">AA23/$AC23</f>
        <v>3.5087719298245612E-2</v>
      </c>
      <c r="AC23" s="45">
        <v>57</v>
      </c>
      <c r="AD23" s="13">
        <f t="shared" si="10"/>
        <v>1</v>
      </c>
      <c r="AE23" s="55">
        <v>197</v>
      </c>
      <c r="AF23" s="12">
        <f t="shared" si="11"/>
        <v>0.56285714285714283</v>
      </c>
      <c r="AG23" s="50">
        <v>97</v>
      </c>
      <c r="AH23" s="12">
        <f t="shared" si="11"/>
        <v>0.27714285714285714</v>
      </c>
      <c r="AI23" s="50">
        <v>56</v>
      </c>
      <c r="AJ23" s="12">
        <f t="shared" ref="AJ23" si="108">AI23/$AK23</f>
        <v>0.16</v>
      </c>
      <c r="AK23" s="45">
        <v>350</v>
      </c>
      <c r="AL23" s="13">
        <f t="shared" si="13"/>
        <v>1</v>
      </c>
    </row>
    <row r="24" spans="1:38" ht="15.75" thickBot="1" x14ac:dyDescent="0.3">
      <c r="A24" s="31">
        <v>19</v>
      </c>
      <c r="B24" s="21" t="s">
        <v>5</v>
      </c>
      <c r="C24" s="4" t="s">
        <v>69</v>
      </c>
      <c r="D24" s="5" t="s">
        <v>24</v>
      </c>
      <c r="E24" s="5" t="s">
        <v>70</v>
      </c>
      <c r="F24" s="23" t="s">
        <v>24</v>
      </c>
      <c r="G24" s="56">
        <v>1</v>
      </c>
      <c r="H24" s="14">
        <f t="shared" si="0"/>
        <v>0.2</v>
      </c>
      <c r="I24" s="51">
        <v>2</v>
      </c>
      <c r="J24" s="14">
        <f t="shared" si="0"/>
        <v>0.4</v>
      </c>
      <c r="K24" s="51">
        <v>2</v>
      </c>
      <c r="L24" s="14">
        <f t="shared" ref="L24" si="109">K24/$M24</f>
        <v>0.4</v>
      </c>
      <c r="M24" s="46">
        <v>5</v>
      </c>
      <c r="N24" s="15">
        <f t="shared" si="2"/>
        <v>1</v>
      </c>
      <c r="O24" s="56">
        <v>1</v>
      </c>
      <c r="P24" s="14">
        <f t="shared" si="3"/>
        <v>0.5</v>
      </c>
      <c r="Q24" s="51">
        <v>1</v>
      </c>
      <c r="R24" s="14">
        <f t="shared" ref="R24" si="110">Q24/$U24</f>
        <v>0.5</v>
      </c>
      <c r="S24" s="51">
        <v>1</v>
      </c>
      <c r="T24" s="14">
        <f t="shared" ref="T24" si="111">S24/$U24</f>
        <v>0.5</v>
      </c>
      <c r="U24" s="46">
        <v>2</v>
      </c>
      <c r="V24" s="32">
        <f t="shared" si="6"/>
        <v>1.5</v>
      </c>
      <c r="W24" s="56">
        <v>1</v>
      </c>
      <c r="X24" s="14">
        <f t="shared" si="7"/>
        <v>0.33333333333333331</v>
      </c>
      <c r="Y24" s="51">
        <v>1</v>
      </c>
      <c r="Z24" s="14">
        <f t="shared" ref="Z24" si="112">Y24/$AC24</f>
        <v>0.33333333333333331</v>
      </c>
      <c r="AA24" s="51">
        <v>0</v>
      </c>
      <c r="AB24" s="14">
        <f t="shared" ref="AB24" si="113">AA24/$AC24</f>
        <v>0</v>
      </c>
      <c r="AC24" s="46">
        <v>3</v>
      </c>
      <c r="AD24" s="32">
        <f t="shared" si="10"/>
        <v>0.66666666666666663</v>
      </c>
      <c r="AE24" s="56">
        <v>3</v>
      </c>
      <c r="AF24" s="14">
        <f t="shared" si="11"/>
        <v>0.3</v>
      </c>
      <c r="AG24" s="51">
        <v>3</v>
      </c>
      <c r="AH24" s="14">
        <f t="shared" si="11"/>
        <v>0.3</v>
      </c>
      <c r="AI24" s="51">
        <v>3</v>
      </c>
      <c r="AJ24" s="14">
        <f t="shared" ref="AJ24" si="114">AI24/$AK24</f>
        <v>0.3</v>
      </c>
      <c r="AK24" s="46">
        <v>10</v>
      </c>
      <c r="AL24" s="32">
        <f t="shared" si="13"/>
        <v>0.89999999999999991</v>
      </c>
    </row>
    <row r="25" spans="1:38" x14ac:dyDescent="0.25">
      <c r="A25" s="29">
        <v>20</v>
      </c>
      <c r="B25" s="8" t="s">
        <v>71</v>
      </c>
      <c r="C25" s="18" t="s">
        <v>49</v>
      </c>
      <c r="D25" s="18" t="s">
        <v>50</v>
      </c>
      <c r="E25" s="24" t="s">
        <v>62</v>
      </c>
      <c r="F25" s="9" t="s">
        <v>17</v>
      </c>
      <c r="G25" s="57">
        <v>33</v>
      </c>
      <c r="H25" s="10">
        <f t="shared" si="0"/>
        <v>0.375</v>
      </c>
      <c r="I25" s="52">
        <v>39</v>
      </c>
      <c r="J25" s="10">
        <f t="shared" si="0"/>
        <v>0.44318181818181818</v>
      </c>
      <c r="K25" s="52">
        <v>16</v>
      </c>
      <c r="L25" s="10">
        <f t="shared" ref="L25" si="115">K25/$M25</f>
        <v>0.18181818181818182</v>
      </c>
      <c r="M25" s="47">
        <v>88</v>
      </c>
      <c r="N25" s="11">
        <f t="shared" si="2"/>
        <v>1</v>
      </c>
      <c r="O25" s="57">
        <v>22</v>
      </c>
      <c r="P25" s="10">
        <f t="shared" si="3"/>
        <v>0.3188405797101449</v>
      </c>
      <c r="Q25" s="52">
        <v>25</v>
      </c>
      <c r="R25" s="10">
        <f t="shared" ref="R25" si="116">Q25/$U25</f>
        <v>0.36231884057971014</v>
      </c>
      <c r="S25" s="52">
        <v>22</v>
      </c>
      <c r="T25" s="10">
        <f t="shared" ref="T25" si="117">S25/$U25</f>
        <v>0.3188405797101449</v>
      </c>
      <c r="U25" s="47">
        <v>69</v>
      </c>
      <c r="V25" s="11">
        <f t="shared" si="6"/>
        <v>0.99999999999999989</v>
      </c>
      <c r="W25" s="57">
        <v>24</v>
      </c>
      <c r="X25" s="10">
        <f t="shared" si="7"/>
        <v>0.61538461538461542</v>
      </c>
      <c r="Y25" s="52">
        <v>11</v>
      </c>
      <c r="Z25" s="10">
        <f t="shared" ref="Z25" si="118">Y25/$AC25</f>
        <v>0.28205128205128205</v>
      </c>
      <c r="AA25" s="52">
        <v>5</v>
      </c>
      <c r="AB25" s="10">
        <f t="shared" ref="AB25" si="119">AA25/$AC25</f>
        <v>0.12820512820512819</v>
      </c>
      <c r="AC25" s="47">
        <v>39</v>
      </c>
      <c r="AD25" s="60">
        <f t="shared" si="10"/>
        <v>1.0256410256410255</v>
      </c>
      <c r="AE25" s="57">
        <v>79</v>
      </c>
      <c r="AF25" s="10">
        <f t="shared" si="11"/>
        <v>0.40512820512820513</v>
      </c>
      <c r="AG25" s="52">
        <v>74</v>
      </c>
      <c r="AH25" s="10">
        <f t="shared" si="11"/>
        <v>0.37948717948717947</v>
      </c>
      <c r="AI25" s="52">
        <v>43</v>
      </c>
      <c r="AJ25" s="10">
        <f t="shared" ref="AJ25" si="120">AI25/$AK25</f>
        <v>0.22051282051282051</v>
      </c>
      <c r="AK25" s="47">
        <v>195</v>
      </c>
      <c r="AL25" s="11">
        <f t="shared" si="13"/>
        <v>1.0051282051282051</v>
      </c>
    </row>
    <row r="26" spans="1:38" x14ac:dyDescent="0.25">
      <c r="A26" s="30">
        <v>21</v>
      </c>
      <c r="B26" s="17" t="s">
        <v>71</v>
      </c>
      <c r="C26" s="2" t="s">
        <v>49</v>
      </c>
      <c r="D26" s="2" t="s">
        <v>50</v>
      </c>
      <c r="E26" s="3" t="s">
        <v>63</v>
      </c>
      <c r="F26" s="22" t="s">
        <v>18</v>
      </c>
      <c r="G26" s="55">
        <v>29</v>
      </c>
      <c r="H26" s="12">
        <f t="shared" si="0"/>
        <v>0.43283582089552236</v>
      </c>
      <c r="I26" s="50">
        <v>30</v>
      </c>
      <c r="J26" s="12">
        <f t="shared" si="0"/>
        <v>0.44776119402985076</v>
      </c>
      <c r="K26" s="50">
        <v>8</v>
      </c>
      <c r="L26" s="12">
        <f t="shared" ref="L26" si="121">K26/$M26</f>
        <v>0.11940298507462686</v>
      </c>
      <c r="M26" s="45">
        <v>67</v>
      </c>
      <c r="N26" s="13">
        <f t="shared" si="2"/>
        <v>1</v>
      </c>
      <c r="O26" s="55">
        <v>9</v>
      </c>
      <c r="P26" s="12">
        <f t="shared" si="3"/>
        <v>0.375</v>
      </c>
      <c r="Q26" s="50">
        <v>10</v>
      </c>
      <c r="R26" s="12">
        <f t="shared" ref="R26" si="122">Q26/$U26</f>
        <v>0.41666666666666669</v>
      </c>
      <c r="S26" s="50">
        <v>6</v>
      </c>
      <c r="T26" s="12">
        <f t="shared" ref="T26" si="123">S26/$U26</f>
        <v>0.25</v>
      </c>
      <c r="U26" s="45">
        <v>24</v>
      </c>
      <c r="V26" s="58">
        <f t="shared" si="6"/>
        <v>1.0416666666666667</v>
      </c>
      <c r="W26" s="55">
        <v>12</v>
      </c>
      <c r="X26" s="12">
        <f t="shared" si="7"/>
        <v>0.70588235294117652</v>
      </c>
      <c r="Y26" s="50">
        <v>4</v>
      </c>
      <c r="Z26" s="12">
        <f t="shared" ref="Z26" si="124">Y26/$AC26</f>
        <v>0.23529411764705882</v>
      </c>
      <c r="AA26" s="50">
        <v>1</v>
      </c>
      <c r="AB26" s="12">
        <f t="shared" ref="AB26" si="125">AA26/$AC26</f>
        <v>5.8823529411764705E-2</v>
      </c>
      <c r="AC26" s="45">
        <v>17</v>
      </c>
      <c r="AD26" s="13">
        <f t="shared" si="10"/>
        <v>1</v>
      </c>
      <c r="AE26" s="55">
        <v>49</v>
      </c>
      <c r="AF26" s="12">
        <f t="shared" si="11"/>
        <v>0.44954128440366975</v>
      </c>
      <c r="AG26" s="50">
        <v>44</v>
      </c>
      <c r="AH26" s="12">
        <f t="shared" si="11"/>
        <v>0.40366972477064222</v>
      </c>
      <c r="AI26" s="50">
        <v>15</v>
      </c>
      <c r="AJ26" s="12">
        <f t="shared" ref="AJ26" si="126">AI26/$AK26</f>
        <v>0.13761467889908258</v>
      </c>
      <c r="AK26" s="45">
        <v>109</v>
      </c>
      <c r="AL26" s="13">
        <f t="shared" si="13"/>
        <v>0.99082568807339455</v>
      </c>
    </row>
    <row r="27" spans="1:38" x14ac:dyDescent="0.25">
      <c r="A27" s="30">
        <v>22</v>
      </c>
      <c r="B27" s="17" t="s">
        <v>71</v>
      </c>
      <c r="C27" s="2" t="s">
        <v>49</v>
      </c>
      <c r="D27" s="2" t="s">
        <v>50</v>
      </c>
      <c r="E27" s="3" t="s">
        <v>64</v>
      </c>
      <c r="F27" s="22" t="s">
        <v>19</v>
      </c>
      <c r="G27" s="55">
        <v>14</v>
      </c>
      <c r="H27" s="12">
        <f t="shared" si="0"/>
        <v>0.4375</v>
      </c>
      <c r="I27" s="50">
        <v>13</v>
      </c>
      <c r="J27" s="12">
        <f t="shared" si="0"/>
        <v>0.40625</v>
      </c>
      <c r="K27" s="50">
        <v>5</v>
      </c>
      <c r="L27" s="12">
        <f t="shared" ref="L27" si="127">K27/$M27</f>
        <v>0.15625</v>
      </c>
      <c r="M27" s="45">
        <v>32</v>
      </c>
      <c r="N27" s="13">
        <f t="shared" si="2"/>
        <v>1</v>
      </c>
      <c r="O27" s="55">
        <v>9</v>
      </c>
      <c r="P27" s="12">
        <f t="shared" si="3"/>
        <v>0.42857142857142855</v>
      </c>
      <c r="Q27" s="50">
        <v>8</v>
      </c>
      <c r="R27" s="12">
        <f t="shared" ref="R27" si="128">Q27/$U27</f>
        <v>0.38095238095238093</v>
      </c>
      <c r="S27" s="50">
        <v>4</v>
      </c>
      <c r="T27" s="12">
        <f t="shared" ref="T27" si="129">S27/$U27</f>
        <v>0.19047619047619047</v>
      </c>
      <c r="U27" s="45">
        <v>21</v>
      </c>
      <c r="V27" s="13">
        <f t="shared" si="6"/>
        <v>1</v>
      </c>
      <c r="W27" s="55">
        <v>10</v>
      </c>
      <c r="X27" s="12">
        <f t="shared" si="7"/>
        <v>0.66666666666666663</v>
      </c>
      <c r="Y27" s="50">
        <v>4</v>
      </c>
      <c r="Z27" s="12">
        <f t="shared" ref="Z27" si="130">Y27/$AC27</f>
        <v>0.26666666666666666</v>
      </c>
      <c r="AA27" s="50">
        <v>1</v>
      </c>
      <c r="AB27" s="12">
        <f t="shared" ref="AB27" si="131">AA27/$AC27</f>
        <v>6.6666666666666666E-2</v>
      </c>
      <c r="AC27" s="45">
        <v>15</v>
      </c>
      <c r="AD27" s="13">
        <f t="shared" si="10"/>
        <v>1</v>
      </c>
      <c r="AE27" s="55">
        <v>33</v>
      </c>
      <c r="AF27" s="12">
        <f t="shared" si="11"/>
        <v>0.48529411764705882</v>
      </c>
      <c r="AG27" s="50">
        <v>24</v>
      </c>
      <c r="AH27" s="12">
        <f t="shared" si="11"/>
        <v>0.35294117647058826</v>
      </c>
      <c r="AI27" s="50">
        <v>10</v>
      </c>
      <c r="AJ27" s="12">
        <f t="shared" ref="AJ27" si="132">AI27/$AK27</f>
        <v>0.14705882352941177</v>
      </c>
      <c r="AK27" s="45">
        <v>68</v>
      </c>
      <c r="AL27" s="58">
        <f t="shared" si="13"/>
        <v>0.98529411764705888</v>
      </c>
    </row>
    <row r="28" spans="1:38" x14ac:dyDescent="0.25">
      <c r="A28" s="30">
        <v>23</v>
      </c>
      <c r="B28" s="17" t="s">
        <v>71</v>
      </c>
      <c r="C28" s="2" t="s">
        <v>49</v>
      </c>
      <c r="D28" s="2" t="s">
        <v>50</v>
      </c>
      <c r="E28" s="2" t="s">
        <v>51</v>
      </c>
      <c r="F28" s="22" t="s">
        <v>8</v>
      </c>
      <c r="G28" s="55">
        <v>10</v>
      </c>
      <c r="H28" s="12">
        <f t="shared" si="0"/>
        <v>0.30303030303030304</v>
      </c>
      <c r="I28" s="50">
        <v>15</v>
      </c>
      <c r="J28" s="12">
        <f t="shared" si="0"/>
        <v>0.45454545454545453</v>
      </c>
      <c r="K28" s="50">
        <v>7</v>
      </c>
      <c r="L28" s="12">
        <f t="shared" ref="L28" si="133">K28/$M28</f>
        <v>0.21212121212121213</v>
      </c>
      <c r="M28" s="45">
        <v>33</v>
      </c>
      <c r="N28" s="58">
        <f t="shared" si="2"/>
        <v>0.96969696969696972</v>
      </c>
      <c r="O28" s="55">
        <v>9</v>
      </c>
      <c r="P28" s="12">
        <f t="shared" si="3"/>
        <v>0.34615384615384615</v>
      </c>
      <c r="Q28" s="50">
        <v>10</v>
      </c>
      <c r="R28" s="12">
        <f t="shared" ref="R28" si="134">Q28/$U28</f>
        <v>0.38461538461538464</v>
      </c>
      <c r="S28" s="50">
        <v>7</v>
      </c>
      <c r="T28" s="12">
        <f t="shared" ref="T28" si="135">S28/$U28</f>
        <v>0.26923076923076922</v>
      </c>
      <c r="U28" s="45">
        <v>26</v>
      </c>
      <c r="V28" s="13">
        <f t="shared" si="6"/>
        <v>1</v>
      </c>
      <c r="W28" s="55">
        <v>8</v>
      </c>
      <c r="X28" s="12">
        <f t="shared" si="7"/>
        <v>0.53333333333333333</v>
      </c>
      <c r="Y28" s="50">
        <v>4</v>
      </c>
      <c r="Z28" s="12">
        <f t="shared" ref="Z28" si="136">Y28/$AC28</f>
        <v>0.26666666666666666</v>
      </c>
      <c r="AA28" s="50">
        <v>2</v>
      </c>
      <c r="AB28" s="12">
        <f t="shared" ref="AB28" si="137">AA28/$AC28</f>
        <v>0.13333333333333333</v>
      </c>
      <c r="AC28" s="45">
        <v>15</v>
      </c>
      <c r="AD28" s="58">
        <f t="shared" si="10"/>
        <v>0.93333333333333335</v>
      </c>
      <c r="AE28" s="55">
        <v>28</v>
      </c>
      <c r="AF28" s="12">
        <f t="shared" si="11"/>
        <v>0.3783783783783784</v>
      </c>
      <c r="AG28" s="50">
        <v>30</v>
      </c>
      <c r="AH28" s="12">
        <f t="shared" si="11"/>
        <v>0.40540540540540543</v>
      </c>
      <c r="AI28" s="50">
        <v>16</v>
      </c>
      <c r="AJ28" s="12">
        <f t="shared" ref="AJ28" si="138">AI28/$AK28</f>
        <v>0.21621621621621623</v>
      </c>
      <c r="AK28" s="45">
        <v>74</v>
      </c>
      <c r="AL28" s="13">
        <f t="shared" si="13"/>
        <v>1</v>
      </c>
    </row>
    <row r="29" spans="1:38" x14ac:dyDescent="0.25">
      <c r="A29" s="30">
        <v>24</v>
      </c>
      <c r="B29" s="17" t="s">
        <v>71</v>
      </c>
      <c r="C29" s="2" t="s">
        <v>49</v>
      </c>
      <c r="D29" s="2" t="s">
        <v>50</v>
      </c>
      <c r="E29" s="3" t="s">
        <v>53</v>
      </c>
      <c r="F29" s="22" t="s">
        <v>10</v>
      </c>
      <c r="G29" s="55">
        <v>17</v>
      </c>
      <c r="H29" s="12">
        <f t="shared" si="0"/>
        <v>0.32692307692307693</v>
      </c>
      <c r="I29" s="50">
        <v>23</v>
      </c>
      <c r="J29" s="12">
        <f t="shared" si="0"/>
        <v>0.44230769230769229</v>
      </c>
      <c r="K29" s="50">
        <v>12</v>
      </c>
      <c r="L29" s="12">
        <f t="shared" ref="L29" si="139">K29/$M29</f>
        <v>0.23076923076923078</v>
      </c>
      <c r="M29" s="45">
        <v>52</v>
      </c>
      <c r="N29" s="13">
        <f t="shared" si="2"/>
        <v>1</v>
      </c>
      <c r="O29" s="55">
        <v>19</v>
      </c>
      <c r="P29" s="12">
        <f t="shared" si="3"/>
        <v>0.31147540983606559</v>
      </c>
      <c r="Q29" s="50">
        <v>23</v>
      </c>
      <c r="R29" s="12">
        <f t="shared" ref="R29" si="140">Q29/$U29</f>
        <v>0.37704918032786883</v>
      </c>
      <c r="S29" s="50">
        <v>19</v>
      </c>
      <c r="T29" s="12">
        <f t="shared" ref="T29" si="141">S29/$U29</f>
        <v>0.31147540983606559</v>
      </c>
      <c r="U29" s="45">
        <v>61</v>
      </c>
      <c r="V29" s="13">
        <f t="shared" si="6"/>
        <v>1</v>
      </c>
      <c r="W29" s="55">
        <v>15</v>
      </c>
      <c r="X29" s="12">
        <f t="shared" si="7"/>
        <v>0.51724137931034486</v>
      </c>
      <c r="Y29" s="50">
        <v>8</v>
      </c>
      <c r="Z29" s="12">
        <f t="shared" ref="Z29" si="142">Y29/$AC29</f>
        <v>0.27586206896551724</v>
      </c>
      <c r="AA29" s="50">
        <v>5</v>
      </c>
      <c r="AB29" s="12">
        <f t="shared" ref="AB29" si="143">AA29/$AC29</f>
        <v>0.17241379310344829</v>
      </c>
      <c r="AC29" s="45">
        <v>29</v>
      </c>
      <c r="AD29" s="58">
        <f t="shared" si="10"/>
        <v>0.96551724137931039</v>
      </c>
      <c r="AE29" s="55">
        <v>51</v>
      </c>
      <c r="AF29" s="12">
        <f t="shared" si="11"/>
        <v>0.35915492957746481</v>
      </c>
      <c r="AG29" s="50">
        <v>55</v>
      </c>
      <c r="AH29" s="12">
        <f t="shared" si="11"/>
        <v>0.38732394366197181</v>
      </c>
      <c r="AI29" s="50">
        <v>36</v>
      </c>
      <c r="AJ29" s="12">
        <f t="shared" ref="AJ29" si="144">AI29/$AK29</f>
        <v>0.25352112676056338</v>
      </c>
      <c r="AK29" s="45">
        <v>142</v>
      </c>
      <c r="AL29" s="13">
        <f t="shared" si="13"/>
        <v>1</v>
      </c>
    </row>
    <row r="30" spans="1:38" x14ac:dyDescent="0.25">
      <c r="A30" s="30">
        <v>25</v>
      </c>
      <c r="B30" s="17" t="s">
        <v>71</v>
      </c>
      <c r="C30" s="2" t="s">
        <v>43</v>
      </c>
      <c r="D30" s="2" t="s">
        <v>44</v>
      </c>
      <c r="E30" s="2" t="s">
        <v>45</v>
      </c>
      <c r="F30" s="22" t="s">
        <v>6</v>
      </c>
      <c r="G30" s="55">
        <v>7</v>
      </c>
      <c r="H30" s="12">
        <f t="shared" si="0"/>
        <v>0.25925925925925924</v>
      </c>
      <c r="I30" s="50">
        <v>11</v>
      </c>
      <c r="J30" s="12">
        <f t="shared" si="0"/>
        <v>0.40740740740740738</v>
      </c>
      <c r="K30" s="50">
        <v>10</v>
      </c>
      <c r="L30" s="12">
        <f t="shared" ref="L30" si="145">K30/$M30</f>
        <v>0.37037037037037035</v>
      </c>
      <c r="M30" s="45">
        <v>27</v>
      </c>
      <c r="N30" s="58">
        <f t="shared" si="2"/>
        <v>1.037037037037037</v>
      </c>
      <c r="O30" s="55">
        <v>10</v>
      </c>
      <c r="P30" s="12">
        <f t="shared" si="3"/>
        <v>0.30303030303030304</v>
      </c>
      <c r="Q30" s="50">
        <v>13</v>
      </c>
      <c r="R30" s="12">
        <f t="shared" ref="R30" si="146">Q30/$U30</f>
        <v>0.39393939393939392</v>
      </c>
      <c r="S30" s="50">
        <v>11</v>
      </c>
      <c r="T30" s="12">
        <f t="shared" ref="T30" si="147">S30/$U30</f>
        <v>0.33333333333333331</v>
      </c>
      <c r="U30" s="45">
        <v>33</v>
      </c>
      <c r="V30" s="58">
        <f t="shared" si="6"/>
        <v>1.0303030303030303</v>
      </c>
      <c r="W30" s="55">
        <v>10</v>
      </c>
      <c r="X30" s="12">
        <f t="shared" si="7"/>
        <v>0.41666666666666669</v>
      </c>
      <c r="Y30" s="50">
        <v>7</v>
      </c>
      <c r="Z30" s="12">
        <f t="shared" ref="Z30" si="148">Y30/$AC30</f>
        <v>0.29166666666666669</v>
      </c>
      <c r="AA30" s="50">
        <v>7</v>
      </c>
      <c r="AB30" s="12">
        <f t="shared" ref="AB30" si="149">AA30/$AC30</f>
        <v>0.29166666666666669</v>
      </c>
      <c r="AC30" s="45">
        <v>24</v>
      </c>
      <c r="AD30" s="13">
        <f t="shared" si="10"/>
        <v>1</v>
      </c>
      <c r="AE30" s="55">
        <v>26</v>
      </c>
      <c r="AF30" s="12">
        <f t="shared" si="11"/>
        <v>0.30588235294117649</v>
      </c>
      <c r="AG30" s="50">
        <v>31</v>
      </c>
      <c r="AH30" s="12">
        <f t="shared" si="11"/>
        <v>0.36470588235294116</v>
      </c>
      <c r="AI30" s="50">
        <v>28</v>
      </c>
      <c r="AJ30" s="12">
        <f t="shared" ref="AJ30" si="150">AI30/$AK30</f>
        <v>0.32941176470588235</v>
      </c>
      <c r="AK30" s="45">
        <v>85</v>
      </c>
      <c r="AL30" s="13">
        <f t="shared" si="13"/>
        <v>1</v>
      </c>
    </row>
    <row r="31" spans="1:38" x14ac:dyDescent="0.25">
      <c r="A31" s="30">
        <v>26</v>
      </c>
      <c r="B31" s="17" t="s">
        <v>71</v>
      </c>
      <c r="C31" s="2" t="s">
        <v>46</v>
      </c>
      <c r="D31" s="2" t="s">
        <v>47</v>
      </c>
      <c r="E31" s="2" t="s">
        <v>48</v>
      </c>
      <c r="F31" s="22" t="s">
        <v>7</v>
      </c>
      <c r="G31" s="55">
        <v>10</v>
      </c>
      <c r="H31" s="12">
        <f t="shared" si="0"/>
        <v>0.22727272727272727</v>
      </c>
      <c r="I31" s="50">
        <v>18</v>
      </c>
      <c r="J31" s="12">
        <f t="shared" si="0"/>
        <v>0.40909090909090912</v>
      </c>
      <c r="K31" s="50">
        <v>16</v>
      </c>
      <c r="L31" s="12">
        <f t="shared" ref="L31" si="151">K31/$M31</f>
        <v>0.36363636363636365</v>
      </c>
      <c r="M31" s="45">
        <v>44</v>
      </c>
      <c r="N31" s="13">
        <f t="shared" si="2"/>
        <v>1</v>
      </c>
      <c r="O31" s="55">
        <v>9</v>
      </c>
      <c r="P31" s="12">
        <f t="shared" si="3"/>
        <v>0.31034482758620691</v>
      </c>
      <c r="Q31" s="50">
        <v>12</v>
      </c>
      <c r="R31" s="12">
        <f t="shared" ref="R31" si="152">Q31/$U31</f>
        <v>0.41379310344827586</v>
      </c>
      <c r="S31" s="50">
        <v>9</v>
      </c>
      <c r="T31" s="12">
        <f t="shared" ref="T31" si="153">S31/$U31</f>
        <v>0.31034482758620691</v>
      </c>
      <c r="U31" s="45">
        <v>29</v>
      </c>
      <c r="V31" s="58">
        <f t="shared" si="6"/>
        <v>1.0344827586206897</v>
      </c>
      <c r="W31" s="55">
        <v>8</v>
      </c>
      <c r="X31" s="12">
        <f t="shared" si="7"/>
        <v>0.47058823529411764</v>
      </c>
      <c r="Y31" s="50">
        <v>5</v>
      </c>
      <c r="Z31" s="12">
        <f t="shared" ref="Z31" si="154">Y31/$AC31</f>
        <v>0.29411764705882354</v>
      </c>
      <c r="AA31" s="50">
        <v>4</v>
      </c>
      <c r="AB31" s="12">
        <f t="shared" ref="AB31" si="155">AA31/$AC31</f>
        <v>0.23529411764705882</v>
      </c>
      <c r="AC31" s="45">
        <v>17</v>
      </c>
      <c r="AD31" s="13">
        <f t="shared" si="10"/>
        <v>1</v>
      </c>
      <c r="AE31" s="55">
        <v>27</v>
      </c>
      <c r="AF31" s="12">
        <f t="shared" si="11"/>
        <v>0.3</v>
      </c>
      <c r="AG31" s="50">
        <v>35</v>
      </c>
      <c r="AH31" s="12">
        <f t="shared" si="11"/>
        <v>0.3888888888888889</v>
      </c>
      <c r="AI31" s="50">
        <v>28</v>
      </c>
      <c r="AJ31" s="12">
        <f t="shared" ref="AJ31" si="156">AI31/$AK31</f>
        <v>0.31111111111111112</v>
      </c>
      <c r="AK31" s="45">
        <v>90</v>
      </c>
      <c r="AL31" s="13">
        <f t="shared" si="13"/>
        <v>1</v>
      </c>
    </row>
    <row r="32" spans="1:38" x14ac:dyDescent="0.25">
      <c r="A32" s="30">
        <v>27</v>
      </c>
      <c r="B32" s="17" t="s">
        <v>71</v>
      </c>
      <c r="C32" s="2" t="s">
        <v>46</v>
      </c>
      <c r="D32" s="2" t="s">
        <v>47</v>
      </c>
      <c r="E32" s="2" t="s">
        <v>52</v>
      </c>
      <c r="F32" s="22" t="s">
        <v>9</v>
      </c>
      <c r="G32" s="55">
        <v>4</v>
      </c>
      <c r="H32" s="12">
        <f t="shared" si="0"/>
        <v>0.25</v>
      </c>
      <c r="I32" s="50">
        <v>7</v>
      </c>
      <c r="J32" s="12">
        <f t="shared" si="0"/>
        <v>0.4375</v>
      </c>
      <c r="K32" s="50">
        <v>6</v>
      </c>
      <c r="L32" s="12">
        <f t="shared" ref="L32" si="157">K32/$M32</f>
        <v>0.375</v>
      </c>
      <c r="M32" s="45">
        <v>16</v>
      </c>
      <c r="N32" s="58">
        <f t="shared" si="2"/>
        <v>1.0625</v>
      </c>
      <c r="O32" s="55">
        <v>8</v>
      </c>
      <c r="P32" s="12">
        <f t="shared" si="3"/>
        <v>0.26666666666666666</v>
      </c>
      <c r="Q32" s="50">
        <v>11</v>
      </c>
      <c r="R32" s="12">
        <f t="shared" ref="R32" si="158">Q32/$U32</f>
        <v>0.36666666666666664</v>
      </c>
      <c r="S32" s="50">
        <v>11</v>
      </c>
      <c r="T32" s="12">
        <f t="shared" ref="T32" si="159">S32/$U32</f>
        <v>0.36666666666666664</v>
      </c>
      <c r="U32" s="45">
        <v>30</v>
      </c>
      <c r="V32" s="13">
        <f t="shared" si="6"/>
        <v>1</v>
      </c>
      <c r="W32" s="55">
        <v>6</v>
      </c>
      <c r="X32" s="12">
        <f t="shared" si="7"/>
        <v>0.42857142857142855</v>
      </c>
      <c r="Y32" s="50">
        <v>4</v>
      </c>
      <c r="Z32" s="12">
        <f t="shared" ref="Z32" si="160">Y32/$AC32</f>
        <v>0.2857142857142857</v>
      </c>
      <c r="AA32" s="50">
        <v>3</v>
      </c>
      <c r="AB32" s="12">
        <f t="shared" ref="AB32" si="161">AA32/$AC32</f>
        <v>0.21428571428571427</v>
      </c>
      <c r="AC32" s="45">
        <v>14</v>
      </c>
      <c r="AD32" s="58">
        <f t="shared" si="10"/>
        <v>0.92857142857142849</v>
      </c>
      <c r="AE32" s="55">
        <v>19</v>
      </c>
      <c r="AF32" s="12">
        <f t="shared" si="11"/>
        <v>0.31666666666666665</v>
      </c>
      <c r="AG32" s="50">
        <v>22</v>
      </c>
      <c r="AH32" s="12">
        <f t="shared" si="11"/>
        <v>0.36666666666666664</v>
      </c>
      <c r="AI32" s="50">
        <v>20</v>
      </c>
      <c r="AJ32" s="12">
        <f t="shared" ref="AJ32" si="162">AI32/$AK32</f>
        <v>0.33333333333333331</v>
      </c>
      <c r="AK32" s="45">
        <v>60</v>
      </c>
      <c r="AL32" s="58">
        <f t="shared" si="13"/>
        <v>1.0166666666666666</v>
      </c>
    </row>
    <row r="33" spans="1:38" x14ac:dyDescent="0.25">
      <c r="A33" s="30">
        <v>28</v>
      </c>
      <c r="B33" s="17" t="s">
        <v>71</v>
      </c>
      <c r="C33" s="2" t="s">
        <v>46</v>
      </c>
      <c r="D33" s="2" t="s">
        <v>47</v>
      </c>
      <c r="E33" s="2" t="s">
        <v>54</v>
      </c>
      <c r="F33" s="22" t="s">
        <v>11</v>
      </c>
      <c r="G33" s="55">
        <v>4</v>
      </c>
      <c r="H33" s="12">
        <f t="shared" si="0"/>
        <v>0.30769230769230771</v>
      </c>
      <c r="I33" s="50">
        <v>5</v>
      </c>
      <c r="J33" s="12">
        <f t="shared" si="0"/>
        <v>0.38461538461538464</v>
      </c>
      <c r="K33" s="50">
        <v>5</v>
      </c>
      <c r="L33" s="12">
        <f t="shared" ref="L33" si="163">K33/$M33</f>
        <v>0.38461538461538464</v>
      </c>
      <c r="M33" s="45">
        <v>13</v>
      </c>
      <c r="N33" s="58">
        <f t="shared" si="2"/>
        <v>1.0769230769230769</v>
      </c>
      <c r="O33" s="55">
        <v>8</v>
      </c>
      <c r="P33" s="12">
        <f t="shared" si="3"/>
        <v>0.27586206896551724</v>
      </c>
      <c r="Q33" s="50">
        <v>10</v>
      </c>
      <c r="R33" s="12">
        <f t="shared" ref="R33" si="164">Q33/$U33</f>
        <v>0.34482758620689657</v>
      </c>
      <c r="S33" s="50">
        <v>11</v>
      </c>
      <c r="T33" s="12">
        <f t="shared" ref="T33" si="165">S33/$U33</f>
        <v>0.37931034482758619</v>
      </c>
      <c r="U33" s="45">
        <v>29</v>
      </c>
      <c r="V33" s="13">
        <f t="shared" si="6"/>
        <v>1</v>
      </c>
      <c r="W33" s="55">
        <v>8</v>
      </c>
      <c r="X33" s="12">
        <f t="shared" si="7"/>
        <v>0.5714285714285714</v>
      </c>
      <c r="Y33" s="50">
        <v>4</v>
      </c>
      <c r="Z33" s="12">
        <f t="shared" ref="Z33" si="166">Y33/$AC33</f>
        <v>0.2857142857142857</v>
      </c>
      <c r="AA33" s="50">
        <v>2</v>
      </c>
      <c r="AB33" s="12">
        <f t="shared" ref="AB33" si="167">AA33/$AC33</f>
        <v>0.14285714285714285</v>
      </c>
      <c r="AC33" s="45">
        <v>14</v>
      </c>
      <c r="AD33" s="13">
        <f t="shared" si="10"/>
        <v>1</v>
      </c>
      <c r="AE33" s="55">
        <v>19</v>
      </c>
      <c r="AF33" s="12">
        <f t="shared" si="11"/>
        <v>0.3392857142857143</v>
      </c>
      <c r="AG33" s="50">
        <v>19</v>
      </c>
      <c r="AH33" s="12">
        <f t="shared" si="11"/>
        <v>0.3392857142857143</v>
      </c>
      <c r="AI33" s="50">
        <v>18</v>
      </c>
      <c r="AJ33" s="12">
        <f t="shared" ref="AJ33" si="168">AI33/$AK33</f>
        <v>0.32142857142857145</v>
      </c>
      <c r="AK33" s="45">
        <v>56</v>
      </c>
      <c r="AL33" s="13">
        <f t="shared" si="13"/>
        <v>1</v>
      </c>
    </row>
    <row r="34" spans="1:38" x14ac:dyDescent="0.25">
      <c r="A34" s="30">
        <v>29</v>
      </c>
      <c r="B34" s="17" t="s">
        <v>71</v>
      </c>
      <c r="C34" s="2" t="s">
        <v>46</v>
      </c>
      <c r="D34" s="2" t="s">
        <v>47</v>
      </c>
      <c r="E34" s="2" t="s">
        <v>55</v>
      </c>
      <c r="F34" s="22" t="s">
        <v>12</v>
      </c>
      <c r="G34" s="55">
        <v>7</v>
      </c>
      <c r="H34" s="12">
        <f t="shared" si="0"/>
        <v>0.31818181818181818</v>
      </c>
      <c r="I34" s="50">
        <v>9</v>
      </c>
      <c r="J34" s="12">
        <f t="shared" si="0"/>
        <v>0.40909090909090912</v>
      </c>
      <c r="K34" s="50">
        <v>6</v>
      </c>
      <c r="L34" s="12">
        <f t="shared" ref="L34" si="169">K34/$M34</f>
        <v>0.27272727272727271</v>
      </c>
      <c r="M34" s="45">
        <v>22</v>
      </c>
      <c r="N34" s="13">
        <f t="shared" si="2"/>
        <v>1</v>
      </c>
      <c r="O34" s="55">
        <v>6</v>
      </c>
      <c r="P34" s="12">
        <f t="shared" si="3"/>
        <v>0.31578947368421051</v>
      </c>
      <c r="Q34" s="50">
        <v>7</v>
      </c>
      <c r="R34" s="12">
        <f t="shared" ref="R34" si="170">Q34/$U34</f>
        <v>0.36842105263157893</v>
      </c>
      <c r="S34" s="50">
        <v>6</v>
      </c>
      <c r="T34" s="12">
        <f t="shared" ref="T34" si="171">S34/$U34</f>
        <v>0.31578947368421051</v>
      </c>
      <c r="U34" s="45">
        <v>19</v>
      </c>
      <c r="V34" s="13">
        <f t="shared" si="6"/>
        <v>0.99999999999999989</v>
      </c>
      <c r="W34" s="55">
        <v>6</v>
      </c>
      <c r="X34" s="12">
        <f t="shared" si="7"/>
        <v>0.54545454545454541</v>
      </c>
      <c r="Y34" s="50">
        <v>3</v>
      </c>
      <c r="Z34" s="12">
        <f t="shared" ref="Z34" si="172">Y34/$AC34</f>
        <v>0.27272727272727271</v>
      </c>
      <c r="AA34" s="50">
        <v>2</v>
      </c>
      <c r="AB34" s="12">
        <f t="shared" ref="AB34" si="173">AA34/$AC34</f>
        <v>0.18181818181818182</v>
      </c>
      <c r="AC34" s="45">
        <v>11</v>
      </c>
      <c r="AD34" s="13">
        <f t="shared" si="10"/>
        <v>1</v>
      </c>
      <c r="AE34" s="55">
        <v>19</v>
      </c>
      <c r="AF34" s="12">
        <f t="shared" si="11"/>
        <v>0.36538461538461536</v>
      </c>
      <c r="AG34" s="50">
        <v>19</v>
      </c>
      <c r="AH34" s="12">
        <f t="shared" si="11"/>
        <v>0.36538461538461536</v>
      </c>
      <c r="AI34" s="50">
        <v>14</v>
      </c>
      <c r="AJ34" s="12">
        <f t="shared" ref="AJ34" si="174">AI34/$AK34</f>
        <v>0.26923076923076922</v>
      </c>
      <c r="AK34" s="45">
        <v>52</v>
      </c>
      <c r="AL34" s="13">
        <f t="shared" si="13"/>
        <v>1</v>
      </c>
    </row>
    <row r="35" spans="1:38" x14ac:dyDescent="0.25">
      <c r="A35" s="30">
        <v>30</v>
      </c>
      <c r="B35" s="17" t="s">
        <v>71</v>
      </c>
      <c r="C35" s="2" t="s">
        <v>46</v>
      </c>
      <c r="D35" s="2" t="s">
        <v>47</v>
      </c>
      <c r="E35" s="2" t="s">
        <v>56</v>
      </c>
      <c r="F35" s="22" t="s">
        <v>13</v>
      </c>
      <c r="G35" s="55">
        <v>8</v>
      </c>
      <c r="H35" s="12">
        <f t="shared" si="0"/>
        <v>0.30769230769230771</v>
      </c>
      <c r="I35" s="50">
        <v>11</v>
      </c>
      <c r="J35" s="12">
        <f t="shared" si="0"/>
        <v>0.42307692307692307</v>
      </c>
      <c r="K35" s="50">
        <v>7</v>
      </c>
      <c r="L35" s="12">
        <f t="shared" ref="L35" si="175">K35/$M35</f>
        <v>0.26923076923076922</v>
      </c>
      <c r="M35" s="45">
        <v>26</v>
      </c>
      <c r="N35" s="13">
        <f t="shared" si="2"/>
        <v>1</v>
      </c>
      <c r="O35" s="55">
        <v>6</v>
      </c>
      <c r="P35" s="12">
        <f t="shared" si="3"/>
        <v>0.2857142857142857</v>
      </c>
      <c r="Q35" s="50">
        <v>8</v>
      </c>
      <c r="R35" s="12">
        <f t="shared" ref="R35" si="176">Q35/$U35</f>
        <v>0.38095238095238093</v>
      </c>
      <c r="S35" s="50">
        <v>6</v>
      </c>
      <c r="T35" s="12">
        <f t="shared" ref="T35" si="177">S35/$U35</f>
        <v>0.2857142857142857</v>
      </c>
      <c r="U35" s="45">
        <v>21</v>
      </c>
      <c r="V35" s="58">
        <f t="shared" si="6"/>
        <v>0.95238095238095233</v>
      </c>
      <c r="W35" s="55">
        <v>6</v>
      </c>
      <c r="X35" s="12">
        <f t="shared" si="7"/>
        <v>0.5</v>
      </c>
      <c r="Y35" s="50">
        <v>3</v>
      </c>
      <c r="Z35" s="12">
        <f t="shared" ref="Z35" si="178">Y35/$AC35</f>
        <v>0.25</v>
      </c>
      <c r="AA35" s="50">
        <v>2</v>
      </c>
      <c r="AB35" s="12">
        <f t="shared" ref="AB35" si="179">AA35/$AC35</f>
        <v>0.16666666666666666</v>
      </c>
      <c r="AC35" s="45">
        <v>12</v>
      </c>
      <c r="AD35" s="58">
        <f t="shared" si="10"/>
        <v>0.91666666666666663</v>
      </c>
      <c r="AE35" s="55">
        <v>21</v>
      </c>
      <c r="AF35" s="12">
        <f t="shared" si="11"/>
        <v>0.36206896551724138</v>
      </c>
      <c r="AG35" s="50">
        <v>22</v>
      </c>
      <c r="AH35" s="12">
        <f t="shared" si="11"/>
        <v>0.37931034482758619</v>
      </c>
      <c r="AI35" s="50">
        <v>15</v>
      </c>
      <c r="AJ35" s="12">
        <f t="shared" ref="AJ35" si="180">AI35/$AK35</f>
        <v>0.25862068965517243</v>
      </c>
      <c r="AK35" s="45">
        <v>58</v>
      </c>
      <c r="AL35" s="13">
        <f t="shared" si="13"/>
        <v>1</v>
      </c>
    </row>
    <row r="36" spans="1:38" x14ac:dyDescent="0.25">
      <c r="A36" s="30">
        <v>31</v>
      </c>
      <c r="B36" s="17" t="s">
        <v>71</v>
      </c>
      <c r="C36" s="3" t="s">
        <v>57</v>
      </c>
      <c r="D36" s="3" t="s">
        <v>58</v>
      </c>
      <c r="E36" s="2" t="s">
        <v>59</v>
      </c>
      <c r="F36" s="22" t="s">
        <v>14</v>
      </c>
      <c r="G36" s="55">
        <v>22</v>
      </c>
      <c r="H36" s="12">
        <f t="shared" si="0"/>
        <v>0.27500000000000002</v>
      </c>
      <c r="I36" s="50">
        <v>34</v>
      </c>
      <c r="J36" s="12">
        <f t="shared" si="0"/>
        <v>0.42499999999999999</v>
      </c>
      <c r="K36" s="50">
        <v>23</v>
      </c>
      <c r="L36" s="12">
        <f t="shared" ref="L36" si="181">K36/$M36</f>
        <v>0.28749999999999998</v>
      </c>
      <c r="M36" s="45">
        <v>80</v>
      </c>
      <c r="N36" s="58">
        <f t="shared" si="2"/>
        <v>0.98749999999999993</v>
      </c>
      <c r="O36" s="55">
        <v>21</v>
      </c>
      <c r="P36" s="12">
        <f t="shared" si="3"/>
        <v>0.328125</v>
      </c>
      <c r="Q36" s="50">
        <v>24</v>
      </c>
      <c r="R36" s="12">
        <f t="shared" ref="R36" si="182">Q36/$U36</f>
        <v>0.375</v>
      </c>
      <c r="S36" s="50">
        <v>20</v>
      </c>
      <c r="T36" s="12">
        <f t="shared" ref="T36" si="183">S36/$U36</f>
        <v>0.3125</v>
      </c>
      <c r="U36" s="45">
        <v>64</v>
      </c>
      <c r="V36" s="58">
        <f t="shared" si="6"/>
        <v>1.015625</v>
      </c>
      <c r="W36" s="55">
        <v>21</v>
      </c>
      <c r="X36" s="12">
        <f t="shared" si="7"/>
        <v>0.52500000000000002</v>
      </c>
      <c r="Y36" s="50">
        <v>12</v>
      </c>
      <c r="Z36" s="12">
        <f t="shared" ref="Z36" si="184">Y36/$AC36</f>
        <v>0.3</v>
      </c>
      <c r="AA36" s="50">
        <v>7</v>
      </c>
      <c r="AB36" s="12">
        <f t="shared" ref="AB36" si="185">AA36/$AC36</f>
        <v>0.17499999999999999</v>
      </c>
      <c r="AC36" s="45">
        <v>40</v>
      </c>
      <c r="AD36" s="13">
        <f t="shared" si="10"/>
        <v>1</v>
      </c>
      <c r="AE36" s="55">
        <v>64</v>
      </c>
      <c r="AF36" s="12">
        <f t="shared" si="11"/>
        <v>0.34782608695652173</v>
      </c>
      <c r="AG36" s="50">
        <v>70</v>
      </c>
      <c r="AH36" s="12">
        <f t="shared" si="11"/>
        <v>0.38043478260869568</v>
      </c>
      <c r="AI36" s="50">
        <v>50</v>
      </c>
      <c r="AJ36" s="12">
        <f t="shared" ref="AJ36" si="186">AI36/$AK36</f>
        <v>0.27173913043478259</v>
      </c>
      <c r="AK36" s="45">
        <v>184</v>
      </c>
      <c r="AL36" s="13">
        <f t="shared" si="13"/>
        <v>1</v>
      </c>
    </row>
    <row r="37" spans="1:38" x14ac:dyDescent="0.25">
      <c r="A37" s="30">
        <v>32</v>
      </c>
      <c r="B37" s="17" t="s">
        <v>71</v>
      </c>
      <c r="C37" s="3" t="s">
        <v>57</v>
      </c>
      <c r="D37" s="3" t="s">
        <v>58</v>
      </c>
      <c r="E37" s="2" t="s">
        <v>60</v>
      </c>
      <c r="F37" s="22" t="s">
        <v>15</v>
      </c>
      <c r="G37" s="55">
        <v>25</v>
      </c>
      <c r="H37" s="12">
        <f t="shared" si="0"/>
        <v>0.36764705882352944</v>
      </c>
      <c r="I37" s="50">
        <v>30</v>
      </c>
      <c r="J37" s="12">
        <f t="shared" si="0"/>
        <v>0.44117647058823528</v>
      </c>
      <c r="K37" s="50">
        <v>13</v>
      </c>
      <c r="L37" s="12">
        <f t="shared" ref="L37" si="187">K37/$M37</f>
        <v>0.19117647058823528</v>
      </c>
      <c r="M37" s="45">
        <v>68</v>
      </c>
      <c r="N37" s="13">
        <f t="shared" si="2"/>
        <v>1</v>
      </c>
      <c r="O37" s="55">
        <v>25</v>
      </c>
      <c r="P37" s="12">
        <f t="shared" si="3"/>
        <v>0.32894736842105265</v>
      </c>
      <c r="Q37" s="50">
        <v>28</v>
      </c>
      <c r="R37" s="12">
        <f t="shared" ref="R37" si="188">Q37/$U37</f>
        <v>0.36842105263157893</v>
      </c>
      <c r="S37" s="50">
        <v>24</v>
      </c>
      <c r="T37" s="12">
        <f t="shared" ref="T37" si="189">S37/$U37</f>
        <v>0.31578947368421051</v>
      </c>
      <c r="U37" s="45">
        <v>76</v>
      </c>
      <c r="V37" s="58">
        <f t="shared" si="6"/>
        <v>1.013157894736842</v>
      </c>
      <c r="W37" s="55">
        <v>26</v>
      </c>
      <c r="X37" s="12">
        <f t="shared" si="7"/>
        <v>0.60465116279069764</v>
      </c>
      <c r="Y37" s="50">
        <v>12</v>
      </c>
      <c r="Z37" s="12">
        <f t="shared" ref="Z37" si="190">Y37/$AC37</f>
        <v>0.27906976744186046</v>
      </c>
      <c r="AA37" s="50">
        <v>5</v>
      </c>
      <c r="AB37" s="12">
        <f t="shared" ref="AB37" si="191">AA37/$AC37</f>
        <v>0.11627906976744186</v>
      </c>
      <c r="AC37" s="45">
        <v>43</v>
      </c>
      <c r="AD37" s="13">
        <f t="shared" si="10"/>
        <v>1</v>
      </c>
      <c r="AE37" s="55">
        <v>76</v>
      </c>
      <c r="AF37" s="12">
        <f t="shared" si="11"/>
        <v>0.40425531914893614</v>
      </c>
      <c r="AG37" s="50">
        <v>69</v>
      </c>
      <c r="AH37" s="12">
        <f t="shared" si="11"/>
        <v>0.36702127659574468</v>
      </c>
      <c r="AI37" s="50">
        <v>42</v>
      </c>
      <c r="AJ37" s="12">
        <f t="shared" ref="AJ37" si="192">AI37/$AK37</f>
        <v>0.22340425531914893</v>
      </c>
      <c r="AK37" s="45">
        <v>188</v>
      </c>
      <c r="AL37" s="13">
        <f t="shared" si="13"/>
        <v>0.99468085106382964</v>
      </c>
    </row>
    <row r="38" spans="1:38" x14ac:dyDescent="0.25">
      <c r="A38" s="30">
        <v>33</v>
      </c>
      <c r="B38" s="17" t="s">
        <v>71</v>
      </c>
      <c r="C38" s="3" t="s">
        <v>57</v>
      </c>
      <c r="D38" s="3" t="s">
        <v>58</v>
      </c>
      <c r="E38" s="2" t="s">
        <v>61</v>
      </c>
      <c r="F38" s="22" t="s">
        <v>16</v>
      </c>
      <c r="G38" s="55">
        <v>41</v>
      </c>
      <c r="H38" s="12">
        <f t="shared" si="0"/>
        <v>0.41</v>
      </c>
      <c r="I38" s="50">
        <v>44</v>
      </c>
      <c r="J38" s="12">
        <f t="shared" si="0"/>
        <v>0.44</v>
      </c>
      <c r="K38" s="50">
        <v>15</v>
      </c>
      <c r="L38" s="12">
        <f t="shared" ref="L38" si="193">K38/$M38</f>
        <v>0.15</v>
      </c>
      <c r="M38" s="45">
        <v>100</v>
      </c>
      <c r="N38" s="13">
        <f t="shared" si="2"/>
        <v>1</v>
      </c>
      <c r="O38" s="55">
        <v>21</v>
      </c>
      <c r="P38" s="12">
        <f t="shared" si="3"/>
        <v>0.3888888888888889</v>
      </c>
      <c r="Q38" s="50">
        <v>20</v>
      </c>
      <c r="R38" s="12">
        <f t="shared" ref="R38" si="194">Q38/$U38</f>
        <v>0.37037037037037035</v>
      </c>
      <c r="S38" s="50">
        <v>13</v>
      </c>
      <c r="T38" s="12">
        <f t="shared" ref="T38" si="195">S38/$U38</f>
        <v>0.24074074074074073</v>
      </c>
      <c r="U38" s="45">
        <v>54</v>
      </c>
      <c r="V38" s="13">
        <f t="shared" si="6"/>
        <v>1</v>
      </c>
      <c r="W38" s="55">
        <v>26</v>
      </c>
      <c r="X38" s="12">
        <f t="shared" si="7"/>
        <v>0.63414634146341464</v>
      </c>
      <c r="Y38" s="50">
        <v>10</v>
      </c>
      <c r="Z38" s="12">
        <f t="shared" ref="Z38" si="196">Y38/$AC38</f>
        <v>0.24390243902439024</v>
      </c>
      <c r="AA38" s="50">
        <v>4</v>
      </c>
      <c r="AB38" s="12">
        <f t="shared" ref="AB38" si="197">AA38/$AC38</f>
        <v>9.7560975609756101E-2</v>
      </c>
      <c r="AC38" s="45">
        <v>41</v>
      </c>
      <c r="AD38" s="58">
        <f t="shared" si="10"/>
        <v>0.97560975609756095</v>
      </c>
      <c r="AE38" s="55">
        <v>88</v>
      </c>
      <c r="AF38" s="12">
        <f t="shared" si="11"/>
        <v>0.45128205128205129</v>
      </c>
      <c r="AG38" s="50">
        <v>74</v>
      </c>
      <c r="AH38" s="12">
        <f t="shared" si="11"/>
        <v>0.37948717948717947</v>
      </c>
      <c r="AI38" s="50">
        <v>32</v>
      </c>
      <c r="AJ38" s="12">
        <f t="shared" ref="AJ38" si="198">AI38/$AK38</f>
        <v>0.1641025641025641</v>
      </c>
      <c r="AK38" s="45">
        <v>195</v>
      </c>
      <c r="AL38" s="13">
        <f t="shared" si="13"/>
        <v>0.99487179487179478</v>
      </c>
    </row>
    <row r="39" spans="1:38" x14ac:dyDescent="0.25">
      <c r="A39" s="30">
        <v>34</v>
      </c>
      <c r="B39" s="17" t="s">
        <v>71</v>
      </c>
      <c r="C39" s="3" t="s">
        <v>57</v>
      </c>
      <c r="D39" s="3" t="s">
        <v>58</v>
      </c>
      <c r="E39" s="2" t="s">
        <v>67</v>
      </c>
      <c r="F39" s="22" t="s">
        <v>22</v>
      </c>
      <c r="G39" s="55">
        <v>50</v>
      </c>
      <c r="H39" s="12">
        <f t="shared" si="0"/>
        <v>0.5</v>
      </c>
      <c r="I39" s="50">
        <v>37</v>
      </c>
      <c r="J39" s="12">
        <f t="shared" si="0"/>
        <v>0.37</v>
      </c>
      <c r="K39" s="50">
        <v>13</v>
      </c>
      <c r="L39" s="12">
        <f t="shared" ref="L39" si="199">K39/$M39</f>
        <v>0.13</v>
      </c>
      <c r="M39" s="45">
        <v>100</v>
      </c>
      <c r="N39" s="13">
        <f t="shared" si="2"/>
        <v>1</v>
      </c>
      <c r="O39" s="55">
        <v>19</v>
      </c>
      <c r="P39" s="12">
        <f t="shared" si="3"/>
        <v>0.48717948717948717</v>
      </c>
      <c r="Q39" s="50">
        <v>14</v>
      </c>
      <c r="R39" s="12">
        <f t="shared" ref="R39" si="200">Q39/$U39</f>
        <v>0.35897435897435898</v>
      </c>
      <c r="S39" s="50">
        <v>7</v>
      </c>
      <c r="T39" s="12">
        <f t="shared" ref="T39" si="201">S39/$U39</f>
        <v>0.17948717948717949</v>
      </c>
      <c r="U39" s="45">
        <v>39</v>
      </c>
      <c r="V39" s="58">
        <f t="shared" si="6"/>
        <v>1.0256410256410255</v>
      </c>
      <c r="W39" s="55">
        <v>24</v>
      </c>
      <c r="X39" s="12">
        <f t="shared" si="7"/>
        <v>0.77419354838709675</v>
      </c>
      <c r="Y39" s="50">
        <v>5</v>
      </c>
      <c r="Z39" s="12">
        <f t="shared" ref="Z39" si="202">Y39/$AC39</f>
        <v>0.16129032258064516</v>
      </c>
      <c r="AA39" s="50">
        <v>1</v>
      </c>
      <c r="AB39" s="12">
        <f t="shared" ref="AB39" si="203">AA39/$AC39</f>
        <v>3.2258064516129031E-2</v>
      </c>
      <c r="AC39" s="45">
        <v>31</v>
      </c>
      <c r="AD39" s="58">
        <f t="shared" si="10"/>
        <v>0.96774193548387089</v>
      </c>
      <c r="AE39" s="55">
        <v>93</v>
      </c>
      <c r="AF39" s="12">
        <f t="shared" si="11"/>
        <v>0.55029585798816572</v>
      </c>
      <c r="AG39" s="50">
        <v>56</v>
      </c>
      <c r="AH39" s="12">
        <f t="shared" si="11"/>
        <v>0.33136094674556216</v>
      </c>
      <c r="AI39" s="50">
        <v>20</v>
      </c>
      <c r="AJ39" s="12">
        <f t="shared" ref="AJ39" si="204">AI39/$AK39</f>
        <v>0.11834319526627218</v>
      </c>
      <c r="AK39" s="45">
        <v>169</v>
      </c>
      <c r="AL39" s="13">
        <f t="shared" si="13"/>
        <v>1</v>
      </c>
    </row>
    <row r="40" spans="1:38" x14ac:dyDescent="0.25">
      <c r="A40" s="30">
        <v>35</v>
      </c>
      <c r="B40" s="17" t="s">
        <v>71</v>
      </c>
      <c r="C40" s="3" t="s">
        <v>57</v>
      </c>
      <c r="D40" s="3" t="s">
        <v>58</v>
      </c>
      <c r="E40" s="2" t="s">
        <v>65</v>
      </c>
      <c r="F40" s="22" t="s">
        <v>20</v>
      </c>
      <c r="G40" s="55">
        <v>12</v>
      </c>
      <c r="H40" s="12">
        <f t="shared" si="0"/>
        <v>0.52173913043478259</v>
      </c>
      <c r="I40" s="50">
        <v>9</v>
      </c>
      <c r="J40" s="12">
        <f t="shared" si="0"/>
        <v>0.39130434782608697</v>
      </c>
      <c r="K40" s="50">
        <v>2</v>
      </c>
      <c r="L40" s="12">
        <f t="shared" ref="L40" si="205">K40/$M40</f>
        <v>8.6956521739130432E-2</v>
      </c>
      <c r="M40" s="45">
        <v>23</v>
      </c>
      <c r="N40" s="13">
        <f t="shared" si="2"/>
        <v>1</v>
      </c>
      <c r="O40" s="55">
        <v>3</v>
      </c>
      <c r="P40" s="12">
        <f t="shared" si="3"/>
        <v>0.42857142857142855</v>
      </c>
      <c r="Q40" s="50">
        <v>3</v>
      </c>
      <c r="R40" s="12">
        <f t="shared" ref="R40" si="206">Q40/$U40</f>
        <v>0.42857142857142855</v>
      </c>
      <c r="S40" s="50">
        <v>2</v>
      </c>
      <c r="T40" s="12">
        <f t="shared" ref="T40" si="207">S40/$U40</f>
        <v>0.2857142857142857</v>
      </c>
      <c r="U40" s="45">
        <v>7</v>
      </c>
      <c r="V40" s="58">
        <f t="shared" si="6"/>
        <v>1.1428571428571428</v>
      </c>
      <c r="W40" s="55">
        <v>5</v>
      </c>
      <c r="X40" s="12">
        <f t="shared" si="7"/>
        <v>0.7142857142857143</v>
      </c>
      <c r="Y40" s="50">
        <v>2</v>
      </c>
      <c r="Z40" s="12">
        <f t="shared" ref="Z40" si="208">Y40/$AC40</f>
        <v>0.2857142857142857</v>
      </c>
      <c r="AA40" s="50">
        <v>0</v>
      </c>
      <c r="AB40" s="12">
        <f t="shared" ref="AB40" si="209">AA40/$AC40</f>
        <v>0</v>
      </c>
      <c r="AC40" s="45">
        <v>7</v>
      </c>
      <c r="AD40" s="13">
        <f t="shared" si="10"/>
        <v>1</v>
      </c>
      <c r="AE40" s="55">
        <v>20</v>
      </c>
      <c r="AF40" s="12">
        <f t="shared" si="11"/>
        <v>0.54054054054054057</v>
      </c>
      <c r="AG40" s="50">
        <v>13</v>
      </c>
      <c r="AH40" s="12">
        <f t="shared" si="11"/>
        <v>0.35135135135135137</v>
      </c>
      <c r="AI40" s="50">
        <v>4</v>
      </c>
      <c r="AJ40" s="12">
        <f t="shared" ref="AJ40" si="210">AI40/$AK40</f>
        <v>0.10810810810810811</v>
      </c>
      <c r="AK40" s="45">
        <v>37</v>
      </c>
      <c r="AL40" s="13">
        <f t="shared" si="13"/>
        <v>1</v>
      </c>
    </row>
    <row r="41" spans="1:38" x14ac:dyDescent="0.25">
      <c r="A41" s="30">
        <v>36</v>
      </c>
      <c r="B41" s="17" t="s">
        <v>71</v>
      </c>
      <c r="C41" s="3" t="s">
        <v>57</v>
      </c>
      <c r="D41" s="3" t="s">
        <v>58</v>
      </c>
      <c r="E41" s="2" t="s">
        <v>66</v>
      </c>
      <c r="F41" s="22" t="s">
        <v>21</v>
      </c>
      <c r="G41" s="55">
        <v>82</v>
      </c>
      <c r="H41" s="12">
        <f t="shared" si="0"/>
        <v>0.53594771241830064</v>
      </c>
      <c r="I41" s="50">
        <v>57</v>
      </c>
      <c r="J41" s="12">
        <f t="shared" si="0"/>
        <v>0.37254901960784315</v>
      </c>
      <c r="K41" s="50">
        <v>14</v>
      </c>
      <c r="L41" s="12">
        <f t="shared" ref="L41" si="211">K41/$M41</f>
        <v>9.1503267973856203E-2</v>
      </c>
      <c r="M41" s="45">
        <v>153</v>
      </c>
      <c r="N41" s="13">
        <f t="shared" si="2"/>
        <v>1</v>
      </c>
      <c r="O41" s="55">
        <v>23</v>
      </c>
      <c r="P41" s="12">
        <f t="shared" si="3"/>
        <v>0.47916666666666669</v>
      </c>
      <c r="Q41" s="50">
        <v>17</v>
      </c>
      <c r="R41" s="12">
        <f t="shared" ref="R41" si="212">Q41/$U41</f>
        <v>0.35416666666666669</v>
      </c>
      <c r="S41" s="50">
        <v>8</v>
      </c>
      <c r="T41" s="12">
        <f t="shared" ref="T41" si="213">S41/$U41</f>
        <v>0.16666666666666666</v>
      </c>
      <c r="U41" s="45">
        <v>48</v>
      </c>
      <c r="V41" s="13">
        <f t="shared" si="6"/>
        <v>1</v>
      </c>
      <c r="W41" s="55">
        <v>38</v>
      </c>
      <c r="X41" s="12">
        <f t="shared" si="7"/>
        <v>0.79166666666666663</v>
      </c>
      <c r="Y41" s="50">
        <v>9</v>
      </c>
      <c r="Z41" s="12">
        <f t="shared" ref="Z41" si="214">Y41/$AC41</f>
        <v>0.1875</v>
      </c>
      <c r="AA41" s="50">
        <v>2</v>
      </c>
      <c r="AB41" s="12">
        <f t="shared" ref="AB41" si="215">AA41/$AC41</f>
        <v>4.1666666666666664E-2</v>
      </c>
      <c r="AC41" s="45">
        <v>48</v>
      </c>
      <c r="AD41" s="58">
        <f t="shared" si="10"/>
        <v>1.0208333333333333</v>
      </c>
      <c r="AE41" s="55">
        <v>142</v>
      </c>
      <c r="AF41" s="12">
        <f t="shared" si="11"/>
        <v>0.57028112449799195</v>
      </c>
      <c r="AG41" s="50">
        <v>83</v>
      </c>
      <c r="AH41" s="12">
        <f t="shared" si="11"/>
        <v>0.33333333333333331</v>
      </c>
      <c r="AI41" s="50">
        <v>24</v>
      </c>
      <c r="AJ41" s="12">
        <f t="shared" ref="AJ41" si="216">AI41/$AK41</f>
        <v>9.6385542168674704E-2</v>
      </c>
      <c r="AK41" s="45">
        <v>249</v>
      </c>
      <c r="AL41" s="13">
        <f t="shared" si="13"/>
        <v>0.99999999999999989</v>
      </c>
    </row>
    <row r="42" spans="1:38" x14ac:dyDescent="0.25">
      <c r="A42" s="30">
        <v>37</v>
      </c>
      <c r="B42" s="17" t="s">
        <v>71</v>
      </c>
      <c r="C42" s="3" t="s">
        <v>57</v>
      </c>
      <c r="D42" s="3" t="s">
        <v>58</v>
      </c>
      <c r="E42" s="2" t="s">
        <v>68</v>
      </c>
      <c r="F42" s="22" t="s">
        <v>23</v>
      </c>
      <c r="G42" s="55">
        <v>116</v>
      </c>
      <c r="H42" s="12">
        <f t="shared" si="0"/>
        <v>0.48132780082987553</v>
      </c>
      <c r="I42" s="50">
        <v>80</v>
      </c>
      <c r="J42" s="12">
        <f t="shared" si="0"/>
        <v>0.33195020746887965</v>
      </c>
      <c r="K42" s="50">
        <v>45</v>
      </c>
      <c r="L42" s="12">
        <f t="shared" ref="L42" si="217">K42/$M42</f>
        <v>0.18672199170124482</v>
      </c>
      <c r="M42" s="45">
        <v>241</v>
      </c>
      <c r="N42" s="13">
        <f t="shared" si="2"/>
        <v>1</v>
      </c>
      <c r="O42" s="55">
        <v>36</v>
      </c>
      <c r="P42" s="12">
        <f t="shared" si="3"/>
        <v>0.49315068493150682</v>
      </c>
      <c r="Q42" s="50">
        <v>24</v>
      </c>
      <c r="R42" s="12">
        <f t="shared" ref="R42" si="218">Q42/$U42</f>
        <v>0.32876712328767121</v>
      </c>
      <c r="S42" s="50">
        <v>13</v>
      </c>
      <c r="T42" s="12">
        <f t="shared" ref="T42" si="219">S42/$U42</f>
        <v>0.17808219178082191</v>
      </c>
      <c r="U42" s="45">
        <v>73</v>
      </c>
      <c r="V42" s="13">
        <f t="shared" si="6"/>
        <v>1</v>
      </c>
      <c r="W42" s="55">
        <v>49</v>
      </c>
      <c r="X42" s="12">
        <f t="shared" si="7"/>
        <v>0.83050847457627119</v>
      </c>
      <c r="Y42" s="50">
        <v>8</v>
      </c>
      <c r="Z42" s="12">
        <f t="shared" ref="Z42" si="220">Y42/$AC42</f>
        <v>0.13559322033898305</v>
      </c>
      <c r="AA42" s="50">
        <v>2</v>
      </c>
      <c r="AB42" s="12">
        <f t="shared" ref="AB42" si="221">AA42/$AC42</f>
        <v>3.3898305084745763E-2</v>
      </c>
      <c r="AC42" s="45">
        <v>59</v>
      </c>
      <c r="AD42" s="13">
        <f t="shared" si="10"/>
        <v>1</v>
      </c>
      <c r="AE42" s="55">
        <v>201</v>
      </c>
      <c r="AF42" s="12">
        <f t="shared" si="11"/>
        <v>0.53887399463806973</v>
      </c>
      <c r="AG42" s="50">
        <v>112</v>
      </c>
      <c r="AH42" s="12">
        <f t="shared" si="11"/>
        <v>0.30026809651474529</v>
      </c>
      <c r="AI42" s="50">
        <v>60</v>
      </c>
      <c r="AJ42" s="12">
        <f t="shared" ref="AJ42" si="222">AI42/$AK42</f>
        <v>0.16085790884718498</v>
      </c>
      <c r="AK42" s="45">
        <v>373</v>
      </c>
      <c r="AL42" s="13">
        <f t="shared" si="13"/>
        <v>1</v>
      </c>
    </row>
    <row r="43" spans="1:38" ht="15.75" thickBot="1" x14ac:dyDescent="0.3">
      <c r="A43" s="31">
        <v>38</v>
      </c>
      <c r="B43" s="21" t="s">
        <v>71</v>
      </c>
      <c r="C43" s="4" t="s">
        <v>69</v>
      </c>
      <c r="D43" s="5" t="s">
        <v>24</v>
      </c>
      <c r="E43" s="5" t="s">
        <v>70</v>
      </c>
      <c r="F43" s="23" t="s">
        <v>24</v>
      </c>
      <c r="G43" s="56">
        <v>1</v>
      </c>
      <c r="H43" s="14">
        <f t="shared" si="0"/>
        <v>0.2</v>
      </c>
      <c r="I43" s="51">
        <v>2</v>
      </c>
      <c r="J43" s="14">
        <f t="shared" si="0"/>
        <v>0.4</v>
      </c>
      <c r="K43" s="51">
        <v>2</v>
      </c>
      <c r="L43" s="14">
        <f t="shared" ref="L43" si="223">K43/$M43</f>
        <v>0.4</v>
      </c>
      <c r="M43" s="46">
        <v>5</v>
      </c>
      <c r="N43" s="15">
        <f t="shared" si="2"/>
        <v>1</v>
      </c>
      <c r="O43" s="56">
        <v>1</v>
      </c>
      <c r="P43" s="14">
        <f t="shared" si="3"/>
        <v>0.5</v>
      </c>
      <c r="Q43" s="51">
        <v>1</v>
      </c>
      <c r="R43" s="14">
        <f t="shared" ref="R43" si="224">Q43/$U43</f>
        <v>0.5</v>
      </c>
      <c r="S43" s="51">
        <v>1</v>
      </c>
      <c r="T43" s="14">
        <f t="shared" ref="T43" si="225">S43/$U43</f>
        <v>0.5</v>
      </c>
      <c r="U43" s="46">
        <v>2</v>
      </c>
      <c r="V43" s="32">
        <f t="shared" si="6"/>
        <v>1.5</v>
      </c>
      <c r="W43" s="56">
        <v>1</v>
      </c>
      <c r="X43" s="14">
        <f t="shared" si="7"/>
        <v>0.33333333333333331</v>
      </c>
      <c r="Y43" s="51">
        <v>1</v>
      </c>
      <c r="Z43" s="14">
        <f t="shared" ref="Z43" si="226">Y43/$AC43</f>
        <v>0.33333333333333331</v>
      </c>
      <c r="AA43" s="51">
        <v>0</v>
      </c>
      <c r="AB43" s="14">
        <f t="shared" ref="AB43" si="227">AA43/$AC43</f>
        <v>0</v>
      </c>
      <c r="AC43" s="46">
        <v>3</v>
      </c>
      <c r="AD43" s="32">
        <f t="shared" si="10"/>
        <v>0.66666666666666663</v>
      </c>
      <c r="AE43" s="56">
        <v>3</v>
      </c>
      <c r="AF43" s="14">
        <f t="shared" si="11"/>
        <v>0.3</v>
      </c>
      <c r="AG43" s="51">
        <v>3</v>
      </c>
      <c r="AH43" s="14">
        <f t="shared" si="11"/>
        <v>0.3</v>
      </c>
      <c r="AI43" s="51">
        <v>3</v>
      </c>
      <c r="AJ43" s="14">
        <f t="shared" ref="AJ43" si="228">AI43/$AK43</f>
        <v>0.3</v>
      </c>
      <c r="AK43" s="46">
        <v>10</v>
      </c>
      <c r="AL43" s="32">
        <f t="shared" si="13"/>
        <v>0.89999999999999991</v>
      </c>
    </row>
    <row r="45" spans="1:38" x14ac:dyDescent="0.25">
      <c r="B45" t="s">
        <v>88</v>
      </c>
    </row>
    <row r="46" spans="1:38" x14ac:dyDescent="0.25">
      <c r="B46" t="s">
        <v>89</v>
      </c>
    </row>
    <row r="48" spans="1:38" x14ac:dyDescent="0.25">
      <c r="B48" t="s">
        <v>25</v>
      </c>
    </row>
    <row r="49" spans="2:3" x14ac:dyDescent="0.25">
      <c r="B49" t="s">
        <v>26</v>
      </c>
    </row>
    <row r="50" spans="2:3" x14ac:dyDescent="0.25">
      <c r="B50" t="s">
        <v>27</v>
      </c>
    </row>
    <row r="54" spans="2:3" x14ac:dyDescent="0.25">
      <c r="B54" t="s">
        <v>28</v>
      </c>
      <c r="C54" t="s">
        <v>29</v>
      </c>
    </row>
    <row r="56" spans="2:3" x14ac:dyDescent="0.25">
      <c r="B56" t="s">
        <v>30</v>
      </c>
      <c r="C56" t="s">
        <v>31</v>
      </c>
    </row>
    <row r="58" spans="2:3" x14ac:dyDescent="0.25">
      <c r="B58" t="s">
        <v>32</v>
      </c>
    </row>
    <row r="60" spans="2:3" x14ac:dyDescent="0.25">
      <c r="B60" t="s">
        <v>33</v>
      </c>
      <c r="C60" t="s">
        <v>34</v>
      </c>
    </row>
    <row r="65" spans="2:14" x14ac:dyDescent="0.25">
      <c r="B65" t="s">
        <v>35</v>
      </c>
      <c r="C65" t="s">
        <v>36</v>
      </c>
    </row>
    <row r="67" spans="2:14" x14ac:dyDescent="0.25">
      <c r="B67" t="s">
        <v>37</v>
      </c>
      <c r="C67" t="s">
        <v>90</v>
      </c>
    </row>
    <row r="70" spans="2:14" x14ac:dyDescent="0.25">
      <c r="B70" t="s">
        <v>38</v>
      </c>
      <c r="G70" s="33" t="s">
        <v>82</v>
      </c>
      <c r="I70"/>
      <c r="K70"/>
      <c r="M70"/>
    </row>
    <row r="71" spans="2:14" x14ac:dyDescent="0.25">
      <c r="B71" t="s">
        <v>39</v>
      </c>
      <c r="G71" s="33" t="s">
        <v>83</v>
      </c>
      <c r="H71" s="33"/>
      <c r="I71" s="33"/>
      <c r="J71" s="33"/>
      <c r="K71" s="33"/>
      <c r="L71" s="33"/>
      <c r="M71" s="33"/>
      <c r="N71" s="33"/>
    </row>
    <row r="72" spans="2:14" x14ac:dyDescent="0.25">
      <c r="B72" t="s">
        <v>40</v>
      </c>
    </row>
    <row r="73" spans="2:14" x14ac:dyDescent="0.25">
      <c r="B73" t="s">
        <v>41</v>
      </c>
    </row>
    <row r="75" spans="2:14" x14ac:dyDescent="0.25">
      <c r="B75" t="s">
        <v>42</v>
      </c>
    </row>
  </sheetData>
  <autoFilter ref="A5:AL43">
    <sortState ref="A25:AL43">
      <sortCondition ref="E5:E43"/>
    </sortState>
  </autoFilter>
  <mergeCells count="22">
    <mergeCell ref="AC4:AD4"/>
    <mergeCell ref="W3:AD3"/>
    <mergeCell ref="C4:D4"/>
    <mergeCell ref="E4:F4"/>
    <mergeCell ref="G3:N3"/>
    <mergeCell ref="O3:V3"/>
    <mergeCell ref="AE3:AL3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E4:AF4"/>
    <mergeCell ref="AG4:AH4"/>
    <mergeCell ref="AI4:AJ4"/>
    <mergeCell ref="AK4:AL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2019-02-05T15:36:32Z</dcterms:created>
  <dcterms:modified xsi:type="dcterms:W3CDTF">2019-02-06T08:57:10Z</dcterms:modified>
</cp:coreProperties>
</file>