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24795" windowHeight="11985"/>
  </bookViews>
  <sheets>
    <sheet name="Sheet1" sheetId="1" r:id="rId1"/>
  </sheets>
  <definedNames>
    <definedName name="_xlnm._FilterDatabase" localSheetId="0" hidden="1">Sheet1!$A$2:$L$2</definedName>
  </definedNames>
  <calcPr calcId="162913" iterateDelta="1E-4"/>
</workbook>
</file>

<file path=xl/calcChain.xml><?xml version="1.0" encoding="utf-8"?>
<calcChain xmlns="http://schemas.openxmlformats.org/spreadsheetml/2006/main">
  <c r="J21" i="1" l="1"/>
  <c r="J20" i="1"/>
  <c r="J18" i="1"/>
  <c r="J14" i="1"/>
  <c r="J8" i="1"/>
  <c r="F21" i="1"/>
  <c r="F20" i="1"/>
  <c r="F18" i="1"/>
  <c r="F14" i="1"/>
  <c r="E18" i="1"/>
  <c r="F8" i="1"/>
  <c r="I18" i="1" l="1"/>
  <c r="H18" i="1"/>
  <c r="D18" i="1"/>
  <c r="I14" i="1"/>
  <c r="H14" i="1"/>
  <c r="E14" i="1"/>
  <c r="D14" i="1"/>
  <c r="I20" i="1" l="1"/>
  <c r="H20" i="1"/>
  <c r="E20" i="1"/>
  <c r="D20" i="1"/>
  <c r="D8" i="1" l="1"/>
  <c r="I8" i="1"/>
  <c r="H8" i="1"/>
  <c r="E8" i="1"/>
  <c r="D21" i="1" l="1"/>
  <c r="G16" i="1" s="1"/>
  <c r="H21" i="1"/>
  <c r="L16" i="1" s="1"/>
  <c r="L11" i="1" l="1"/>
  <c r="L10" i="1"/>
  <c r="G11" i="1"/>
  <c r="G10" i="1"/>
  <c r="L5" i="1"/>
  <c r="L4" i="1"/>
  <c r="G5" i="1"/>
  <c r="G4" i="1"/>
  <c r="L15" i="1"/>
  <c r="G15" i="1"/>
  <c r="G9" i="1"/>
  <c r="G12" i="1"/>
  <c r="L9" i="1"/>
  <c r="L12" i="1"/>
  <c r="G14" i="1"/>
  <c r="G18" i="1"/>
  <c r="G19" i="1"/>
  <c r="G17" i="1"/>
  <c r="G20" i="1"/>
  <c r="L20" i="1"/>
  <c r="L19" i="1"/>
  <c r="L17" i="1"/>
  <c r="L18" i="1"/>
  <c r="G7" i="1"/>
  <c r="G3" i="1"/>
  <c r="L7" i="1"/>
  <c r="L3" i="1"/>
  <c r="G6" i="1"/>
  <c r="L8" i="1"/>
  <c r="L21" i="1" s="1"/>
  <c r="L6" i="1"/>
  <c r="L14" i="1"/>
  <c r="L13" i="1"/>
  <c r="G13" i="1"/>
  <c r="G8" i="1"/>
  <c r="G21" i="1" l="1"/>
</calcChain>
</file>

<file path=xl/sharedStrings.xml><?xml version="1.0" encoding="utf-8"?>
<sst xmlns="http://schemas.openxmlformats.org/spreadsheetml/2006/main" count="56" uniqueCount="30">
  <si>
    <t>%</t>
  </si>
  <si>
    <t>Type</t>
  </si>
  <si>
    <t>Overall total</t>
  </si>
  <si>
    <t>Sums checked by JRC 08-2018</t>
  </si>
  <si>
    <t>ID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</si>
  <si>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</si>
  <si>
    <t>Structure form</t>
  </si>
  <si>
    <t>Even-aged stands</t>
  </si>
  <si>
    <t>Sub-total Even-aged stands</t>
  </si>
  <si>
    <t>Virgin forests</t>
  </si>
  <si>
    <t>Sub-total Virgin forests</t>
  </si>
  <si>
    <t>Uneven-aged stands</t>
  </si>
  <si>
    <t>Sub-total Uneven-aged stands</t>
  </si>
  <si>
    <t>Selection stands</t>
  </si>
  <si>
    <t>Sub-total Selection stands</t>
  </si>
  <si>
    <t>All 4 structure form types</t>
  </si>
  <si>
    <t>All 4 structure form types,
%  of
overall total</t>
  </si>
  <si>
    <t>Volume</t>
  </si>
  <si>
    <t>Volume increment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</si>
  <si>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</si>
  <si>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</si>
  <si>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</si>
  <si>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Total areas in ha:</t>
  </si>
  <si>
    <t>Stand Mixture</t>
  </si>
  <si>
    <t>Pure broadleaf stands</t>
  </si>
  <si>
    <t>Mixed broadleaf stands</t>
  </si>
  <si>
    <t>Pure coniferous stands</t>
  </si>
  <si>
    <t>Mixed broadleaf and coniferous stands</t>
  </si>
  <si>
    <t>Mixed stands of conifers</t>
  </si>
  <si>
    <t>Pure stand conifers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</si>
</sst>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9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7" xfId="0" applyBorder="1"/>
    <xf numFmtId="0" fontId="0" fillId="0" borderId="21" xfId="0" applyBorder="1"/>
    <xf numFmtId="0" fontId="0" fillId="0" borderId="23" xfId="0" applyBorder="1"/>
    <xf numFmtId="164" fontId="0" fillId="0" borderId="15" xfId="0" applyNumberFormat="1" applyBorder="1"/>
    <xf numFmtId="164" fontId="0" fillId="0" borderId="10" xfId="0" applyNumberFormat="1" applyBorder="1"/>
    <xf numFmtId="166" fontId="0" fillId="0" borderId="25" xfId="0" applyNumberFormat="1" applyBorder="1"/>
    <xf numFmtId="166" fontId="0" fillId="0" borderId="0" xfId="0" applyNumberFormat="1"/>
    <xf numFmtId="0" fontId="0" fillId="0" borderId="27" xfId="0" applyBorder="1"/>
    <xf numFmtId="0" fontId="0" fillId="0" borderId="26" xfId="0" applyBorder="1"/>
    <xf numFmtId="0" fontId="0" fillId="0" borderId="18" xfId="0" applyBorder="1" applyAlignment="1">
      <alignment horizontal="center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28" xfId="0" applyFont="1" applyBorder="1"/>
    <xf numFmtId="0" fontId="16" fillId="0" borderId="22" xfId="0" applyFont="1" applyBorder="1"/>
    <xf numFmtId="164" fontId="16" fillId="0" borderId="16" xfId="0" applyNumberFormat="1" applyFont="1" applyBorder="1"/>
    <xf numFmtId="3" fontId="16" fillId="0" borderId="16" xfId="0" applyNumberFormat="1" applyFont="1" applyBorder="1"/>
    <xf numFmtId="166" fontId="16" fillId="0" borderId="28" xfId="0" applyNumberFormat="1" applyFont="1" applyBorder="1"/>
    <xf numFmtId="165" fontId="0" fillId="0" borderId="11" xfId="0" applyNumberFormat="1" applyBorder="1"/>
    <xf numFmtId="165" fontId="0" fillId="0" borderId="29" xfId="0" applyNumberFormat="1" applyBorder="1"/>
    <xf numFmtId="165" fontId="16" fillId="0" borderId="30" xfId="0" applyNumberFormat="1" applyFont="1" applyBorder="1"/>
    <xf numFmtId="0" fontId="0" fillId="0" borderId="31" xfId="0" applyBorder="1" applyAlignment="1">
      <alignment horizontal="center"/>
    </xf>
    <xf numFmtId="0" fontId="16" fillId="0" borderId="19" xfId="0" applyFont="1" applyBorder="1" applyAlignment="1">
      <alignment horizontal="center" vertical="top"/>
    </xf>
    <xf numFmtId="3" fontId="16" fillId="0" borderId="14" xfId="0" applyNumberFormat="1" applyFont="1" applyBorder="1" applyAlignment="1">
      <alignment horizontal="center" vertical="top"/>
    </xf>
    <xf numFmtId="3" fontId="0" fillId="0" borderId="10" xfId="0" applyNumberFormat="1" applyBorder="1"/>
    <xf numFmtId="166" fontId="0" fillId="0" borderId="27" xfId="0" applyNumberFormat="1" applyBorder="1"/>
    <xf numFmtId="3" fontId="0" fillId="0" borderId="15" xfId="0" applyNumberFormat="1" applyBorder="1"/>
    <xf numFmtId="0" fontId="16" fillId="0" borderId="24" xfId="0" applyFont="1" applyBorder="1" applyAlignment="1">
      <alignment vertical="top" wrapText="1"/>
    </xf>
    <xf numFmtId="0" fontId="16" fillId="0" borderId="32" xfId="0" applyFont="1" applyBorder="1"/>
    <xf numFmtId="0" fontId="16" fillId="0" borderId="17" xfId="0" applyFont="1" applyBorder="1" applyAlignment="1">
      <alignment vertical="top"/>
    </xf>
    <xf numFmtId="0" fontId="16" fillId="0" borderId="19" xfId="0" applyFont="1" applyBorder="1" applyAlignment="1">
      <alignment vertical="top"/>
    </xf>
    <xf numFmtId="166" fontId="16" fillId="0" borderId="34" xfId="0" applyNumberFormat="1" applyFont="1" applyBorder="1" applyAlignment="1">
      <alignment horizontal="center" wrapText="1"/>
    </xf>
    <xf numFmtId="164" fontId="16" fillId="0" borderId="13" xfId="0" applyNumberFormat="1" applyFont="1" applyBorder="1" applyAlignment="1">
      <alignment horizontal="center" vertical="top"/>
    </xf>
    <xf numFmtId="164" fontId="16" fillId="0" borderId="14" xfId="0" applyNumberFormat="1" applyFont="1" applyBorder="1" applyAlignment="1">
      <alignment horizontal="center" vertical="top"/>
    </xf>
    <xf numFmtId="164" fontId="0" fillId="0" borderId="0" xfId="0" applyNumberFormat="1" applyAlignment="1">
      <alignment horizontal="left"/>
    </xf>
    <xf numFmtId="164" fontId="0" fillId="0" borderId="11" xfId="0" applyNumberFormat="1" applyBorder="1"/>
    <xf numFmtId="164" fontId="0" fillId="0" borderId="29" xfId="0" applyNumberFormat="1" applyBorder="1"/>
    <xf numFmtId="164" fontId="16" fillId="0" borderId="30" xfId="0" applyNumberFormat="1" applyFont="1" applyBorder="1"/>
    <xf numFmtId="164" fontId="0" fillId="0" borderId="39" xfId="0" applyNumberFormat="1" applyBorder="1"/>
    <xf numFmtId="165" fontId="0" fillId="0" borderId="40" xfId="0" applyNumberFormat="1" applyBorder="1"/>
    <xf numFmtId="3" fontId="0" fillId="0" borderId="39" xfId="0" applyNumberFormat="1" applyBorder="1"/>
    <xf numFmtId="164" fontId="0" fillId="0" borderId="40" xfId="0" applyNumberFormat="1" applyBorder="1"/>
    <xf numFmtId="0" fontId="0" fillId="0" borderId="35" xfId="0" applyFont="1" applyBorder="1"/>
    <xf numFmtId="0" fontId="0" fillId="0" borderId="23" xfId="0" applyFont="1" applyBorder="1"/>
    <xf numFmtId="164" fontId="0" fillId="0" borderId="39" xfId="0" applyNumberFormat="1" applyFont="1" applyBorder="1"/>
    <xf numFmtId="165" fontId="0" fillId="0" borderId="40" xfId="0" applyNumberFormat="1" applyFont="1" applyBorder="1"/>
    <xf numFmtId="166" fontId="0" fillId="0" borderId="25" xfId="0" applyNumberFormat="1" applyFont="1" applyBorder="1"/>
    <xf numFmtId="3" fontId="0" fillId="0" borderId="39" xfId="0" applyNumberFormat="1" applyFont="1" applyBorder="1"/>
    <xf numFmtId="164" fontId="0" fillId="0" borderId="40" xfId="0" applyNumberFormat="1" applyFont="1" applyBorder="1"/>
    <xf numFmtId="0" fontId="0" fillId="0" borderId="36" xfId="0" applyFont="1" applyBorder="1"/>
    <xf numFmtId="164" fontId="0" fillId="0" borderId="37" xfId="0" applyNumberFormat="1" applyFont="1" applyBorder="1"/>
    <xf numFmtId="165" fontId="0" fillId="0" borderId="38" xfId="0" applyNumberFormat="1" applyFont="1" applyBorder="1"/>
    <xf numFmtId="166" fontId="0" fillId="0" borderId="12" xfId="0" applyNumberFormat="1" applyFont="1" applyBorder="1"/>
    <xf numFmtId="3" fontId="0" fillId="0" borderId="10" xfId="0" applyNumberFormat="1" applyFont="1" applyBorder="1"/>
    <xf numFmtId="165" fontId="0" fillId="0" borderId="11" xfId="0" applyNumberFormat="1" applyFont="1" applyBorder="1"/>
    <xf numFmtId="164" fontId="0" fillId="0" borderId="11" xfId="0" applyNumberFormat="1" applyFont="1" applyBorder="1"/>
    <xf numFmtId="0" fontId="0" fillId="0" borderId="17" xfId="0" applyFont="1" applyBorder="1"/>
    <xf numFmtId="0" fontId="0" fillId="0" borderId="41" xfId="0" applyFont="1" applyBorder="1"/>
    <xf numFmtId="164" fontId="0" fillId="0" borderId="10" xfId="0" applyNumberFormat="1" applyFont="1" applyBorder="1"/>
    <xf numFmtId="166" fontId="0" fillId="0" borderId="27" xfId="0" applyNumberFormat="1" applyFon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6" fillId="0" borderId="22" xfId="0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7.42578125" bestFit="1" customWidth="1"/>
    <col min="2" max="2" width="28.42578125" bestFit="1" customWidth="1"/>
    <col min="3" max="3" width="19.5703125" customWidth="1"/>
    <col min="4" max="4" width="15.42578125" style="2" customWidth="1"/>
    <col min="5" max="5" width="7.140625" style="3" bestFit="1" customWidth="1"/>
    <col min="6" max="6" width="7.140625" style="3" customWidth="1"/>
    <col min="7" max="7" width="24.7109375" style="10" customWidth="1"/>
    <col min="8" max="8" width="16.140625" style="1" customWidth="1"/>
    <col min="9" max="9" width="7.140625" style="3" bestFit="1" customWidth="1"/>
    <col min="10" max="10" width="14.7109375" style="1" bestFit="1" customWidth="1"/>
    <col min="11" max="11" width="14.7109375" style="1" customWidth="1"/>
    <col min="12" max="12" width="24.7109375" customWidth="1"/>
  </cols>
  <sheetData>
    <row r="1" spans="1:12" x14ac:dyDescent="0.25">
      <c r="A1" s="4"/>
      <c r="B1" s="31" t="s">
        <v>23</v>
      </c>
      <c r="C1" s="32" t="s">
        <v>6</v>
      </c>
      <c r="D1" s="67" t="s">
        <v>17</v>
      </c>
      <c r="E1" s="64"/>
      <c r="F1" s="65"/>
      <c r="G1" s="65"/>
      <c r="H1" s="63" t="s">
        <v>18</v>
      </c>
      <c r="I1" s="64"/>
      <c r="J1" s="64"/>
      <c r="K1" s="65"/>
      <c r="L1" s="66"/>
    </row>
    <row r="2" spans="1:12" s="15" customFormat="1" ht="45.75" thickBot="1" x14ac:dyDescent="0.3">
      <c r="A2" s="25" t="s">
        <v>4</v>
      </c>
      <c r="B2" s="30" t="s">
        <v>5</v>
      </c>
      <c r="C2" s="33" t="s">
        <v>1</v>
      </c>
      <c r="D2" s="35" t="s">
        <v>19</v>
      </c>
      <c r="E2" s="14" t="s">
        <v>0</v>
      </c>
      <c r="F2" s="36" t="s">
        <v>20</v>
      </c>
      <c r="G2" s="34" t="s">
        <v>16</v>
      </c>
      <c r="H2" s="35" t="s">
        <v>19</v>
      </c>
      <c r="I2" s="14" t="s">
        <v>0</v>
      </c>
      <c r="J2" s="36" t="s">
        <v>20</v>
      </c>
      <c r="K2" s="26" t="s">
        <v>21</v>
      </c>
      <c r="L2" s="34" t="s">
        <v>16</v>
      </c>
    </row>
    <row r="3" spans="1:12" x14ac:dyDescent="0.25">
      <c r="A3" s="24">
        <v>1</v>
      </c>
      <c r="B3" s="11" t="s">
        <v>24</v>
      </c>
      <c r="C3" s="6" t="s">
        <v>7</v>
      </c>
      <c r="D3" s="8">
        <v>188238210.30000001</v>
      </c>
      <c r="E3" s="21">
        <v>62.6</v>
      </c>
      <c r="F3" s="21">
        <v>156.9</v>
      </c>
      <c r="G3" s="9">
        <f t="shared" ref="G3:G20" si="0">D3/$D$21</f>
        <v>0.51929584573884446</v>
      </c>
      <c r="H3" s="27">
        <v>4439988</v>
      </c>
      <c r="I3" s="21">
        <v>56.6</v>
      </c>
      <c r="J3" s="38">
        <v>3.7</v>
      </c>
      <c r="K3" s="21">
        <v>2.4</v>
      </c>
      <c r="L3" s="28">
        <f t="shared" ref="L3:L20" si="1">H3/$H$21</f>
        <v>0.4889976336415422</v>
      </c>
    </row>
    <row r="4" spans="1:12" x14ac:dyDescent="0.25">
      <c r="A4" s="13">
        <v>2</v>
      </c>
      <c r="B4" s="12" t="s">
        <v>25</v>
      </c>
      <c r="C4" s="5" t="s">
        <v>7</v>
      </c>
      <c r="D4" s="7">
        <v>82252664.099999994</v>
      </c>
      <c r="E4" s="22">
        <v>27.4</v>
      </c>
      <c r="F4" s="22">
        <v>126.2</v>
      </c>
      <c r="G4" s="9">
        <f t="shared" si="0"/>
        <v>0.22691177683855496</v>
      </c>
      <c r="H4" s="29">
        <v>2000178</v>
      </c>
      <c r="I4" s="22">
        <v>25.5</v>
      </c>
      <c r="J4" s="39">
        <v>3.1</v>
      </c>
      <c r="K4" s="22">
        <v>2.4</v>
      </c>
      <c r="L4" s="9">
        <f t="shared" si="1"/>
        <v>0.22028940367899025</v>
      </c>
    </row>
    <row r="5" spans="1:12" x14ac:dyDescent="0.25">
      <c r="A5" s="13">
        <v>3</v>
      </c>
      <c r="B5" s="12" t="s">
        <v>26</v>
      </c>
      <c r="C5" s="5" t="s">
        <v>7</v>
      </c>
      <c r="D5" s="7">
        <v>23256988.300000001</v>
      </c>
      <c r="E5" s="22">
        <v>7.7</v>
      </c>
      <c r="F5" s="22">
        <v>140.4</v>
      </c>
      <c r="G5" s="9">
        <f t="shared" si="0"/>
        <v>6.4159436011100399E-2</v>
      </c>
      <c r="H5" s="29">
        <v>1145326</v>
      </c>
      <c r="I5" s="22">
        <v>14.6</v>
      </c>
      <c r="J5" s="39">
        <v>6.9</v>
      </c>
      <c r="K5" s="22">
        <v>4.9000000000000004</v>
      </c>
      <c r="L5" s="9">
        <f t="shared" si="1"/>
        <v>0.12614036428660008</v>
      </c>
    </row>
    <row r="6" spans="1:12" x14ac:dyDescent="0.25">
      <c r="A6" s="13">
        <v>4</v>
      </c>
      <c r="B6" s="12" t="s">
        <v>27</v>
      </c>
      <c r="C6" s="5" t="s">
        <v>7</v>
      </c>
      <c r="D6" s="7">
        <v>4650133.2</v>
      </c>
      <c r="E6" s="22">
        <v>1.5</v>
      </c>
      <c r="F6" s="22">
        <v>130.6</v>
      </c>
      <c r="G6" s="9">
        <f t="shared" si="0"/>
        <v>1.2828398915628019E-2</v>
      </c>
      <c r="H6" s="29">
        <v>165287</v>
      </c>
      <c r="I6" s="22">
        <v>2.1</v>
      </c>
      <c r="J6" s="39">
        <v>4.5999999999999996</v>
      </c>
      <c r="K6" s="22">
        <v>3.6</v>
      </c>
      <c r="L6" s="9">
        <f t="shared" si="1"/>
        <v>1.8203867188764832E-2</v>
      </c>
    </row>
    <row r="7" spans="1:12" ht="15.75" thickBot="1" x14ac:dyDescent="0.3">
      <c r="A7" s="13">
        <v>5</v>
      </c>
      <c r="B7" s="12" t="s">
        <v>28</v>
      </c>
      <c r="C7" s="5" t="s">
        <v>7</v>
      </c>
      <c r="D7" s="7">
        <v>2449559.1</v>
      </c>
      <c r="E7" s="22">
        <v>0.8</v>
      </c>
      <c r="F7" s="22">
        <v>245</v>
      </c>
      <c r="G7" s="9">
        <f t="shared" si="0"/>
        <v>6.7576389644508992E-3</v>
      </c>
      <c r="H7" s="29">
        <v>90682</v>
      </c>
      <c r="I7" s="22">
        <v>1.2</v>
      </c>
      <c r="J7" s="39">
        <v>9.1</v>
      </c>
      <c r="K7" s="22">
        <v>3.7</v>
      </c>
      <c r="L7" s="9">
        <f t="shared" si="1"/>
        <v>9.9872529866932812E-3</v>
      </c>
    </row>
    <row r="8" spans="1:12" ht="15.75" thickBot="1" x14ac:dyDescent="0.3">
      <c r="A8" s="13">
        <v>6</v>
      </c>
      <c r="B8" s="16" t="s">
        <v>8</v>
      </c>
      <c r="C8" s="17" t="s">
        <v>7</v>
      </c>
      <c r="D8" s="18">
        <f>SUM(D3:D7)</f>
        <v>300847555</v>
      </c>
      <c r="E8" s="23">
        <f>SUM(E3:E7)</f>
        <v>100</v>
      </c>
      <c r="F8" s="23">
        <f>D8/B25</f>
        <v>145.81599214811942</v>
      </c>
      <c r="G8" s="20">
        <f t="shared" si="0"/>
        <v>0.82995309646857862</v>
      </c>
      <c r="H8" s="19">
        <f>SUM(H3:H7)</f>
        <v>7841461</v>
      </c>
      <c r="I8" s="23">
        <f>SUM(I3:I7)</f>
        <v>99.999999999999986</v>
      </c>
      <c r="J8" s="40">
        <f>H8/B25</f>
        <v>3.8006305738658397</v>
      </c>
      <c r="K8" s="23">
        <v>2.6</v>
      </c>
      <c r="L8" s="20">
        <f t="shared" si="1"/>
        <v>0.86361852178259058</v>
      </c>
    </row>
    <row r="9" spans="1:12" x14ac:dyDescent="0.25">
      <c r="A9" s="13">
        <v>7</v>
      </c>
      <c r="B9" s="59" t="s">
        <v>24</v>
      </c>
      <c r="C9" s="60" t="s">
        <v>11</v>
      </c>
      <c r="D9" s="61">
        <v>38169416</v>
      </c>
      <c r="E9" s="57">
        <v>72.2</v>
      </c>
      <c r="F9" s="57">
        <v>301</v>
      </c>
      <c r="G9" s="62">
        <f t="shared" si="0"/>
        <v>0.10529859549497522</v>
      </c>
      <c r="H9" s="56">
        <v>708234</v>
      </c>
      <c r="I9" s="57">
        <v>67.5</v>
      </c>
      <c r="J9" s="58">
        <v>5.6</v>
      </c>
      <c r="K9" s="57">
        <v>1.9</v>
      </c>
      <c r="L9" s="62">
        <f t="shared" si="1"/>
        <v>7.8001280648615265E-2</v>
      </c>
    </row>
    <row r="10" spans="1:12" x14ac:dyDescent="0.25">
      <c r="A10" s="13">
        <v>8</v>
      </c>
      <c r="B10" s="45" t="s">
        <v>29</v>
      </c>
      <c r="C10" s="46" t="s">
        <v>11</v>
      </c>
      <c r="D10" s="47">
        <v>8137633</v>
      </c>
      <c r="E10" s="48">
        <v>15.4</v>
      </c>
      <c r="F10" s="48">
        <v>369.9</v>
      </c>
      <c r="G10" s="49">
        <f t="shared" si="0"/>
        <v>2.2449421954833203E-2</v>
      </c>
      <c r="H10" s="50">
        <v>204842</v>
      </c>
      <c r="I10" s="48">
        <v>19.5</v>
      </c>
      <c r="J10" s="51">
        <v>9.3000000000000007</v>
      </c>
      <c r="K10" s="48">
        <v>2.5</v>
      </c>
      <c r="L10" s="49">
        <f t="shared" si="1"/>
        <v>2.2560253151675362E-2</v>
      </c>
    </row>
    <row r="11" spans="1:12" x14ac:dyDescent="0.25">
      <c r="A11" s="13">
        <v>9</v>
      </c>
      <c r="B11" s="45" t="s">
        <v>27</v>
      </c>
      <c r="C11" s="46" t="s">
        <v>11</v>
      </c>
      <c r="D11" s="47">
        <v>3144012</v>
      </c>
      <c r="E11" s="48">
        <v>5.9</v>
      </c>
      <c r="F11" s="48">
        <v>374.3</v>
      </c>
      <c r="G11" s="49">
        <f t="shared" si="0"/>
        <v>8.6734375977706342E-3</v>
      </c>
      <c r="H11" s="50">
        <v>62872</v>
      </c>
      <c r="I11" s="48">
        <v>6</v>
      </c>
      <c r="J11" s="51">
        <v>7.5</v>
      </c>
      <c r="K11" s="48">
        <v>2</v>
      </c>
      <c r="L11" s="49">
        <f t="shared" si="1"/>
        <v>6.9244014223261508E-3</v>
      </c>
    </row>
    <row r="12" spans="1:12" x14ac:dyDescent="0.25">
      <c r="A12" s="13">
        <v>10</v>
      </c>
      <c r="B12" s="45" t="s">
        <v>25</v>
      </c>
      <c r="C12" s="46" t="s">
        <v>11</v>
      </c>
      <c r="D12" s="47">
        <v>2274577</v>
      </c>
      <c r="E12" s="48">
        <v>4.3</v>
      </c>
      <c r="F12" s="48">
        <v>258.5</v>
      </c>
      <c r="G12" s="49">
        <f t="shared" si="0"/>
        <v>6.274912968151628E-3</v>
      </c>
      <c r="H12" s="50">
        <v>45899</v>
      </c>
      <c r="I12" s="48">
        <v>4.4000000000000004</v>
      </c>
      <c r="J12" s="51">
        <v>5.2</v>
      </c>
      <c r="K12" s="48">
        <v>2</v>
      </c>
      <c r="L12" s="49">
        <f t="shared" si="1"/>
        <v>5.0550817674536834E-3</v>
      </c>
    </row>
    <row r="13" spans="1:12" ht="15.75" thickBot="1" x14ac:dyDescent="0.3">
      <c r="A13" s="13">
        <v>11</v>
      </c>
      <c r="B13" s="12" t="s">
        <v>28</v>
      </c>
      <c r="C13" s="6" t="s">
        <v>11</v>
      </c>
      <c r="D13" s="41">
        <v>1147613</v>
      </c>
      <c r="E13" s="42">
        <v>2.2000000000000002</v>
      </c>
      <c r="F13" s="42">
        <v>358.6</v>
      </c>
      <c r="G13" s="9">
        <f t="shared" si="0"/>
        <v>3.1659388519796844E-3</v>
      </c>
      <c r="H13" s="43">
        <v>26948</v>
      </c>
      <c r="I13" s="42">
        <v>2.6</v>
      </c>
      <c r="J13" s="44">
        <v>8.4</v>
      </c>
      <c r="K13" s="42">
        <v>2.2999999999999998</v>
      </c>
      <c r="L13" s="9">
        <f t="shared" si="1"/>
        <v>2.9679152807107314E-3</v>
      </c>
    </row>
    <row r="14" spans="1:12" ht="15.75" thickBot="1" x14ac:dyDescent="0.3">
      <c r="A14" s="13">
        <v>12</v>
      </c>
      <c r="B14" s="16" t="s">
        <v>12</v>
      </c>
      <c r="C14" s="17" t="s">
        <v>11</v>
      </c>
      <c r="D14" s="18">
        <f>SUM(D9:D13)</f>
        <v>52873251</v>
      </c>
      <c r="E14" s="23">
        <f>SUM(E9:E13)</f>
        <v>100.00000000000001</v>
      </c>
      <c r="F14" s="23">
        <f>D14/B26</f>
        <v>312.4896631205674</v>
      </c>
      <c r="G14" s="20">
        <f t="shared" si="0"/>
        <v>0.14586230686771037</v>
      </c>
      <c r="H14" s="19">
        <f>SUM(H9:H13)</f>
        <v>1048795</v>
      </c>
      <c r="I14" s="23">
        <f>SUM(I9:I13)</f>
        <v>100</v>
      </c>
      <c r="J14" s="40">
        <f>H14/B26</f>
        <v>6.1985520094562645</v>
      </c>
      <c r="K14" s="23">
        <v>2</v>
      </c>
      <c r="L14" s="20">
        <f t="shared" si="1"/>
        <v>0.11550893227078118</v>
      </c>
    </row>
    <row r="15" spans="1:12" x14ac:dyDescent="0.25">
      <c r="A15" s="13">
        <v>13</v>
      </c>
      <c r="B15" s="45" t="s">
        <v>27</v>
      </c>
      <c r="C15" s="52" t="s">
        <v>13</v>
      </c>
      <c r="D15" s="53">
        <v>3898928</v>
      </c>
      <c r="E15" s="54">
        <v>48.1</v>
      </c>
      <c r="F15" s="54">
        <v>389.9</v>
      </c>
      <c r="G15" s="55">
        <f t="shared" si="0"/>
        <v>1.0756036779185532E-2</v>
      </c>
      <c r="H15" s="56">
        <v>81690</v>
      </c>
      <c r="I15" s="57">
        <v>45.4</v>
      </c>
      <c r="J15" s="58">
        <v>8.1999999999999993</v>
      </c>
      <c r="K15" s="57">
        <v>2.1</v>
      </c>
      <c r="L15" s="9">
        <f t="shared" si="1"/>
        <v>8.9969199673912582E-3</v>
      </c>
    </row>
    <row r="16" spans="1:12" x14ac:dyDescent="0.25">
      <c r="A16" s="13">
        <v>14</v>
      </c>
      <c r="B16" s="12" t="s">
        <v>26</v>
      </c>
      <c r="C16" s="5" t="s">
        <v>13</v>
      </c>
      <c r="D16" s="7">
        <v>3770568</v>
      </c>
      <c r="E16" s="22">
        <v>46.6</v>
      </c>
      <c r="F16" s="22">
        <v>471.3</v>
      </c>
      <c r="G16" s="9">
        <f t="shared" si="0"/>
        <v>1.0401927936709791E-2</v>
      </c>
      <c r="H16" s="43">
        <v>88216</v>
      </c>
      <c r="I16" s="42">
        <v>49</v>
      </c>
      <c r="J16" s="44">
        <v>11</v>
      </c>
      <c r="K16" s="42">
        <v>2.2999999999999998</v>
      </c>
      <c r="L16" s="9">
        <f t="shared" si="1"/>
        <v>9.7156603237040923E-3</v>
      </c>
    </row>
    <row r="17" spans="1:12" ht="15.75" thickBot="1" x14ac:dyDescent="0.3">
      <c r="A17" s="13">
        <v>15</v>
      </c>
      <c r="B17" s="12" t="s">
        <v>28</v>
      </c>
      <c r="C17" s="5" t="s">
        <v>13</v>
      </c>
      <c r="D17" s="7">
        <v>430394</v>
      </c>
      <c r="E17" s="22">
        <v>5.3</v>
      </c>
      <c r="F17" s="22">
        <v>538</v>
      </c>
      <c r="G17" s="9">
        <f t="shared" si="0"/>
        <v>1.1873350042731689E-3</v>
      </c>
      <c r="H17" s="43">
        <v>10109</v>
      </c>
      <c r="I17" s="42">
        <v>5.6</v>
      </c>
      <c r="J17" s="44">
        <v>12.6</v>
      </c>
      <c r="K17" s="42">
        <v>2.2999999999999998</v>
      </c>
      <c r="L17" s="9">
        <f t="shared" si="1"/>
        <v>1.1133537024159413E-3</v>
      </c>
    </row>
    <row r="18" spans="1:12" ht="15.75" thickBot="1" x14ac:dyDescent="0.3">
      <c r="A18" s="13">
        <v>16</v>
      </c>
      <c r="B18" s="16" t="s">
        <v>14</v>
      </c>
      <c r="C18" s="17" t="s">
        <v>13</v>
      </c>
      <c r="D18" s="18">
        <f>SUM(D15:D17)</f>
        <v>8099890</v>
      </c>
      <c r="E18" s="23">
        <f>SUM(E15:E17)</f>
        <v>100</v>
      </c>
      <c r="F18" s="23">
        <f>D18/B27</f>
        <v>430.84521276595746</v>
      </c>
      <c r="G18" s="20">
        <f t="shared" si="0"/>
        <v>2.2345299720168493E-2</v>
      </c>
      <c r="H18" s="19">
        <f>SUM(H15:H17)</f>
        <v>180015</v>
      </c>
      <c r="I18" s="23">
        <f>SUM(I15:I17)</f>
        <v>100</v>
      </c>
      <c r="J18" s="40">
        <f>H18/B27</f>
        <v>9.575265957446808</v>
      </c>
      <c r="K18" s="23">
        <v>2.2000000000000002</v>
      </c>
      <c r="L18" s="20">
        <f t="shared" si="1"/>
        <v>1.9825933993511291E-2</v>
      </c>
    </row>
    <row r="19" spans="1:12" ht="15.75" thickBot="1" x14ac:dyDescent="0.3">
      <c r="A19" s="13">
        <v>17</v>
      </c>
      <c r="B19" s="12" t="s">
        <v>24</v>
      </c>
      <c r="C19" s="5" t="s">
        <v>9</v>
      </c>
      <c r="D19" s="7">
        <v>666722</v>
      </c>
      <c r="E19" s="22">
        <v>100</v>
      </c>
      <c r="F19" s="22">
        <v>555.6</v>
      </c>
      <c r="G19" s="9">
        <f t="shared" si="0"/>
        <v>1.8392969435424653E-3</v>
      </c>
      <c r="H19" s="29">
        <v>9503</v>
      </c>
      <c r="I19" s="22">
        <v>100</v>
      </c>
      <c r="J19" s="39">
        <v>7.9</v>
      </c>
      <c r="K19" s="22">
        <v>1.4</v>
      </c>
      <c r="L19" s="9">
        <f t="shared" si="1"/>
        <v>1.0466119531168947E-3</v>
      </c>
    </row>
    <row r="20" spans="1:12" ht="15.75" thickBot="1" x14ac:dyDescent="0.3">
      <c r="A20" s="13">
        <v>18</v>
      </c>
      <c r="B20" s="16" t="s">
        <v>10</v>
      </c>
      <c r="C20" s="17" t="s">
        <v>9</v>
      </c>
      <c r="D20" s="18">
        <f>SUM(D19:D19)</f>
        <v>666722</v>
      </c>
      <c r="E20" s="23">
        <f>SUM(E19:E19)</f>
        <v>100</v>
      </c>
      <c r="F20" s="23">
        <f>D20/B28</f>
        <v>555.60166666666669</v>
      </c>
      <c r="G20" s="20">
        <f t="shared" si="0"/>
        <v>1.8392969435424653E-3</v>
      </c>
      <c r="H20" s="19">
        <f>SUM(H19:H19)</f>
        <v>9503</v>
      </c>
      <c r="I20" s="23">
        <f>SUM(I19:I19)</f>
        <v>100</v>
      </c>
      <c r="J20" s="40">
        <f>H20/B28</f>
        <v>7.9191666666666665</v>
      </c>
      <c r="K20" s="23">
        <v>1.4</v>
      </c>
      <c r="L20" s="20">
        <f t="shared" si="1"/>
        <v>1.0466119531168947E-3</v>
      </c>
    </row>
    <row r="21" spans="1:12" ht="30.75" thickBot="1" x14ac:dyDescent="0.3">
      <c r="A21" s="13">
        <v>19</v>
      </c>
      <c r="B21" s="16" t="s">
        <v>2</v>
      </c>
      <c r="C21" s="68" t="s">
        <v>15</v>
      </c>
      <c r="D21" s="18">
        <f>SUM(D8,D14,D18,D20)</f>
        <v>362487418</v>
      </c>
      <c r="E21" s="23"/>
      <c r="F21" s="23">
        <f>D21/B29</f>
        <v>160.93385633102469</v>
      </c>
      <c r="G21" s="20">
        <f>SUM(G8,G14,G18,G20)</f>
        <v>1</v>
      </c>
      <c r="H21" s="19">
        <f>SUM(H8,H14,H18,H20)</f>
        <v>9079774</v>
      </c>
      <c r="I21" s="23"/>
      <c r="J21" s="40">
        <f>H21/B29</f>
        <v>4.0311552122180787</v>
      </c>
      <c r="K21" s="40">
        <v>2.5</v>
      </c>
      <c r="L21" s="20">
        <f>SUM(L8,L14,L18,L20)</f>
        <v>1</v>
      </c>
    </row>
    <row r="22" spans="1:12" x14ac:dyDescent="0.25">
      <c r="A22" s="13">
        <v>20</v>
      </c>
    </row>
    <row r="23" spans="1:12" x14ac:dyDescent="0.25">
      <c r="A23" s="13">
        <v>21</v>
      </c>
      <c r="B23" t="s">
        <v>3</v>
      </c>
    </row>
    <row r="24" spans="1:12" x14ac:dyDescent="0.25">
      <c r="A24" s="13">
        <v>22</v>
      </c>
      <c r="B24" s="2" t="s">
        <v>22</v>
      </c>
      <c r="C24" s="3"/>
      <c r="D24" s="10"/>
      <c r="E24" s="1"/>
      <c r="F24" s="1"/>
      <c r="G24" s="3"/>
      <c r="H24"/>
      <c r="I24"/>
      <c r="J24"/>
      <c r="K24"/>
    </row>
    <row r="25" spans="1:12" x14ac:dyDescent="0.25">
      <c r="A25" s="13">
        <v>23</v>
      </c>
      <c r="B25" s="37">
        <v>2063200</v>
      </c>
      <c r="C25" s="3"/>
      <c r="D25" s="10"/>
      <c r="E25" s="1"/>
      <c r="F25" s="1"/>
      <c r="G25" s="3"/>
      <c r="I25"/>
      <c r="J25"/>
      <c r="K25"/>
    </row>
    <row r="26" spans="1:12" x14ac:dyDescent="0.25">
      <c r="A26" s="13">
        <v>24</v>
      </c>
      <c r="B26" s="37">
        <v>169200</v>
      </c>
      <c r="C26" s="3"/>
      <c r="D26" s="10"/>
      <c r="E26" s="1"/>
      <c r="F26" s="1"/>
      <c r="G26" s="3"/>
      <c r="I26"/>
      <c r="J26"/>
      <c r="K26"/>
    </row>
    <row r="27" spans="1:12" x14ac:dyDescent="0.25">
      <c r="A27" s="13">
        <v>25</v>
      </c>
      <c r="B27" s="37">
        <v>18800</v>
      </c>
      <c r="C27" s="3"/>
      <c r="D27" s="10"/>
      <c r="E27" s="1"/>
      <c r="F27" s="1"/>
      <c r="G27" s="3"/>
      <c r="I27"/>
      <c r="J27"/>
      <c r="K27"/>
    </row>
    <row r="28" spans="1:12" x14ac:dyDescent="0.25">
      <c r="A28" s="13">
        <v>26</v>
      </c>
      <c r="B28" s="37">
        <v>1200</v>
      </c>
      <c r="C28" s="3"/>
      <c r="D28" s="10"/>
      <c r="E28" s="1"/>
      <c r="F28" s="1"/>
      <c r="G28" s="3"/>
      <c r="I28"/>
      <c r="J28"/>
      <c r="K28"/>
    </row>
    <row r="29" spans="1:12" x14ac:dyDescent="0.25">
      <c r="A29" s="13">
        <v>27</v>
      </c>
      <c r="B29" s="37">
        <v>2252400</v>
      </c>
      <c r="C29" s="3"/>
      <c r="D29" s="10"/>
      <c r="E29" s="1"/>
      <c r="F29" s="1"/>
      <c r="G29" s="3"/>
      <c r="I29"/>
      <c r="J29"/>
      <c r="K29"/>
    </row>
    <row r="30" spans="1:12" x14ac:dyDescent="0.25">
      <c r="B30" s="2"/>
      <c r="C30" s="3"/>
      <c r="D30" s="10"/>
      <c r="E30" s="1"/>
      <c r="F30" s="1"/>
      <c r="G30" s="3"/>
      <c r="I30"/>
      <c r="J30"/>
      <c r="K30"/>
    </row>
    <row r="31" spans="1:12" x14ac:dyDescent="0.25">
      <c r="B31" s="2"/>
      <c r="C31" s="3"/>
      <c r="D31" s="10"/>
      <c r="E31" s="1"/>
      <c r="F31" s="1"/>
      <c r="G31" s="3"/>
      <c r="I31"/>
      <c r="J31"/>
      <c r="K31"/>
    </row>
    <row r="32" spans="1:12" x14ac:dyDescent="0.25">
      <c r="C32" s="2"/>
      <c r="D32" s="3"/>
      <c r="E32" s="10"/>
      <c r="F32" s="10"/>
      <c r="G32" s="1"/>
      <c r="H32" s="3"/>
      <c r="I32" s="1"/>
      <c r="J32"/>
      <c r="K32"/>
    </row>
    <row r="33" spans="3:11" x14ac:dyDescent="0.25">
      <c r="C33" s="2"/>
      <c r="D33" s="3"/>
      <c r="E33" s="10"/>
      <c r="F33" s="10"/>
      <c r="G33" s="1"/>
      <c r="H33" s="3"/>
      <c r="I33" s="1"/>
      <c r="J33"/>
      <c r="K33"/>
    </row>
    <row r="34" spans="3:11" x14ac:dyDescent="0.25">
      <c r="C34" s="2"/>
      <c r="D34" s="3"/>
      <c r="E34" s="10"/>
      <c r="F34" s="10"/>
      <c r="G34" s="1"/>
      <c r="H34" s="3"/>
      <c r="I34" s="1"/>
      <c r="J34"/>
      <c r="K34"/>
    </row>
    <row r="35" spans="3:11" x14ac:dyDescent="0.25">
      <c r="C35" s="2"/>
      <c r="D35" s="3"/>
      <c r="E35" s="10"/>
      <c r="F35" s="10"/>
      <c r="G35" s="1"/>
      <c r="H35" s="3"/>
      <c r="I35" s="1"/>
      <c r="J35"/>
      <c r="K35"/>
    </row>
    <row r="36" spans="3:11" x14ac:dyDescent="0.25">
      <c r="C36" s="2"/>
      <c r="D36" s="3"/>
      <c r="E36" s="10"/>
      <c r="F36" s="10"/>
      <c r="G36" s="1"/>
      <c r="H36" s="3"/>
      <c r="I36" s="1"/>
      <c r="J36"/>
      <c r="K36"/>
    </row>
    <row r="37" spans="3:11" x14ac:dyDescent="0.25">
      <c r="C37" s="2"/>
      <c r="D37" s="3"/>
      <c r="E37" s="10"/>
      <c r="F37" s="10"/>
      <c r="G37" s="1"/>
      <c r="H37" s="3"/>
      <c r="I37" s="1"/>
      <c r="J37"/>
      <c r="K37"/>
    </row>
    <row r="38" spans="3:11" x14ac:dyDescent="0.25">
      <c r="C38" s="2"/>
      <c r="D38" s="3"/>
      <c r="E38" s="10"/>
      <c r="F38" s="10"/>
      <c r="G38" s="1"/>
      <c r="H38" s="3"/>
      <c r="I38" s="1"/>
      <c r="J38"/>
      <c r="K38"/>
    </row>
    <row r="39" spans="3:11" x14ac:dyDescent="0.25">
      <c r="C39" s="2"/>
      <c r="D39" s="3"/>
      <c r="E39" s="10"/>
      <c r="F39" s="10"/>
      <c r="G39" s="1"/>
      <c r="H39" s="3"/>
      <c r="I39" s="1"/>
      <c r="J39"/>
      <c r="K39"/>
    </row>
    <row r="40" spans="3:11" x14ac:dyDescent="0.25">
      <c r="C40" s="2"/>
      <c r="D40" s="3"/>
      <c r="E40" s="10"/>
      <c r="F40" s="10"/>
      <c r="G40" s="1"/>
      <c r="H40" s="3"/>
      <c r="I40" s="1"/>
      <c r="J40"/>
      <c r="K40"/>
    </row>
    <row r="41" spans="3:11" x14ac:dyDescent="0.25">
      <c r="C41" s="2"/>
      <c r="D41" s="3"/>
      <c r="E41" s="10"/>
      <c r="F41" s="10"/>
      <c r="G41" s="1"/>
      <c r="H41" s="3"/>
      <c r="I41" s="1"/>
      <c r="J41"/>
      <c r="K41"/>
    </row>
    <row r="42" spans="3:11" x14ac:dyDescent="0.25">
      <c r="C42" s="2"/>
      <c r="D42" s="3"/>
      <c r="E42" s="10"/>
      <c r="F42" s="10"/>
      <c r="G42" s="1"/>
      <c r="H42" s="3"/>
      <c r="I42" s="1"/>
      <c r="J42"/>
      <c r="K42"/>
    </row>
    <row r="43" spans="3:11" x14ac:dyDescent="0.25">
      <c r="C43" s="2"/>
      <c r="D43" s="3"/>
      <c r="E43" s="10"/>
      <c r="F43" s="10"/>
      <c r="G43" s="1"/>
      <c r="H43" s="3"/>
      <c r="I43" s="1"/>
      <c r="J43"/>
      <c r="K43"/>
    </row>
    <row r="44" spans="3:11" x14ac:dyDescent="0.25">
      <c r="C44" s="2"/>
      <c r="D44" s="3"/>
      <c r="E44" s="10"/>
      <c r="F44" s="10"/>
      <c r="G44" s="1"/>
      <c r="H44" s="3"/>
      <c r="I44" s="1"/>
      <c r="J44"/>
      <c r="K44"/>
    </row>
    <row r="45" spans="3:11" x14ac:dyDescent="0.25">
      <c r="C45" s="2"/>
      <c r="D45" s="3"/>
      <c r="E45" s="10"/>
      <c r="F45" s="10"/>
      <c r="G45" s="1"/>
      <c r="H45" s="3"/>
      <c r="I45" s="1"/>
      <c r="J45"/>
      <c r="K45"/>
    </row>
    <row r="46" spans="3:11" x14ac:dyDescent="0.25">
      <c r="C46" s="2"/>
      <c r="D46" s="3"/>
      <c r="E46" s="10"/>
      <c r="F46" s="10"/>
      <c r="G46" s="1"/>
      <c r="H46" s="3"/>
      <c r="I46" s="1"/>
      <c r="J46"/>
      <c r="K46"/>
    </row>
    <row r="47" spans="3:11" x14ac:dyDescent="0.25">
      <c r="C47" s="2"/>
      <c r="D47" s="3"/>
      <c r="E47" s="10"/>
      <c r="F47" s="10"/>
      <c r="G47" s="1"/>
      <c r="H47" s="3"/>
      <c r="I47" s="1"/>
      <c r="J47"/>
      <c r="K47"/>
    </row>
    <row r="48" spans="3:11" x14ac:dyDescent="0.25">
      <c r="C48" s="2"/>
      <c r="D48" s="3"/>
      <c r="E48" s="10"/>
      <c r="F48" s="10"/>
      <c r="G48" s="1"/>
      <c r="H48" s="3"/>
      <c r="I48" s="1"/>
      <c r="J48"/>
      <c r="K48"/>
    </row>
    <row r="49" spans="3:11" x14ac:dyDescent="0.25">
      <c r="C49" s="2"/>
      <c r="D49" s="3"/>
      <c r="E49" s="10"/>
      <c r="F49" s="10"/>
      <c r="G49" s="1"/>
      <c r="H49" s="3"/>
      <c r="I49" s="1"/>
      <c r="J49"/>
      <c r="K49"/>
    </row>
    <row r="50" spans="3:11" x14ac:dyDescent="0.25">
      <c r="C50" s="2"/>
      <c r="D50" s="3"/>
      <c r="E50" s="10"/>
      <c r="F50" s="10"/>
      <c r="G50" s="1"/>
      <c r="H50" s="3"/>
      <c r="I50" s="1"/>
      <c r="J50"/>
      <c r="K50"/>
    </row>
    <row r="51" spans="3:11" x14ac:dyDescent="0.25">
      <c r="C51" s="2"/>
      <c r="D51" s="3"/>
      <c r="E51" s="10"/>
      <c r="F51" s="10"/>
      <c r="G51" s="1"/>
      <c r="H51" s="3"/>
      <c r="I51" s="1"/>
      <c r="J51"/>
      <c r="K51"/>
    </row>
    <row r="52" spans="3:11" x14ac:dyDescent="0.25">
      <c r="C52" s="2"/>
      <c r="D52" s="3"/>
      <c r="E52" s="10"/>
      <c r="F52" s="10"/>
      <c r="G52" s="1"/>
      <c r="H52" s="3"/>
      <c r="I52" s="1"/>
      <c r="J52"/>
      <c r="K52"/>
    </row>
    <row r="53" spans="3:11" x14ac:dyDescent="0.25">
      <c r="C53" s="2"/>
      <c r="D53" s="3"/>
      <c r="E53" s="10"/>
      <c r="F53" s="10"/>
      <c r="G53" s="1"/>
      <c r="H53" s="3"/>
      <c r="I53" s="1"/>
      <c r="J53"/>
      <c r="K53"/>
    </row>
    <row r="54" spans="3:11" x14ac:dyDescent="0.25">
      <c r="C54" s="2"/>
      <c r="D54" s="3"/>
      <c r="E54" s="10"/>
      <c r="F54" s="10"/>
      <c r="G54" s="1"/>
      <c r="H54" s="3"/>
      <c r="I54" s="1"/>
      <c r="J54"/>
      <c r="K54"/>
    </row>
    <row r="55" spans="3:11" x14ac:dyDescent="0.25">
      <c r="C55" s="2"/>
      <c r="D55" s="3"/>
      <c r="E55" s="10"/>
      <c r="F55" s="10"/>
      <c r="G55" s="1"/>
      <c r="H55" s="3"/>
      <c r="I55" s="1"/>
      <c r="J55"/>
      <c r="K55"/>
    </row>
    <row r="56" spans="3:11" x14ac:dyDescent="0.25">
      <c r="C56" s="2"/>
      <c r="D56" s="3"/>
      <c r="E56" s="10"/>
      <c r="F56" s="10"/>
      <c r="G56" s="1"/>
      <c r="H56" s="3"/>
      <c r="I56" s="1"/>
      <c r="J56"/>
      <c r="K56"/>
    </row>
    <row r="57" spans="3:11" x14ac:dyDescent="0.25">
      <c r="C57" s="2"/>
      <c r="D57" s="3"/>
      <c r="E57" s="10"/>
      <c r="F57" s="10"/>
      <c r="G57" s="1"/>
      <c r="H57" s="3"/>
      <c r="I57" s="1"/>
      <c r="J57"/>
      <c r="K57"/>
    </row>
    <row r="58" spans="3:11" x14ac:dyDescent="0.25">
      <c r="C58" s="2"/>
      <c r="D58" s="3"/>
      <c r="E58" s="10"/>
      <c r="F58" s="10"/>
      <c r="G58" s="1"/>
      <c r="H58" s="3"/>
      <c r="I58" s="1"/>
      <c r="J58"/>
      <c r="K58"/>
    </row>
    <row r="59" spans="3:11" x14ac:dyDescent="0.25">
      <c r="C59" s="2"/>
      <c r="D59" s="3"/>
      <c r="E59" s="10"/>
      <c r="F59" s="10"/>
      <c r="G59" s="1"/>
      <c r="H59" s="3"/>
      <c r="I59" s="1"/>
      <c r="J59"/>
      <c r="K59"/>
    </row>
    <row r="60" spans="3:11" x14ac:dyDescent="0.25">
      <c r="C60" s="2"/>
      <c r="D60" s="3"/>
      <c r="E60" s="10"/>
      <c r="F60" s="10"/>
      <c r="G60" s="1"/>
      <c r="H60" s="3"/>
      <c r="I60" s="1"/>
      <c r="J60"/>
      <c r="K60"/>
    </row>
    <row r="61" spans="3:11" x14ac:dyDescent="0.25">
      <c r="C61" s="2"/>
      <c r="D61" s="3"/>
      <c r="E61" s="10"/>
      <c r="F61" s="10"/>
      <c r="G61" s="1"/>
      <c r="H61" s="3"/>
      <c r="I61" s="1"/>
      <c r="J61"/>
      <c r="K61"/>
    </row>
    <row r="62" spans="3:11" x14ac:dyDescent="0.25">
      <c r="C62" s="2"/>
      <c r="D62" s="3"/>
      <c r="E62" s="10"/>
      <c r="F62" s="10"/>
      <c r="G62" s="1"/>
      <c r="H62" s="3"/>
      <c r="I62" s="1"/>
      <c r="J62"/>
      <c r="K62"/>
    </row>
    <row r="63" spans="3:11" x14ac:dyDescent="0.25">
      <c r="C63" s="2"/>
      <c r="D63" s="3"/>
      <c r="E63" s="10"/>
      <c r="F63" s="10"/>
      <c r="G63" s="1"/>
      <c r="H63" s="3"/>
      <c r="I63" s="1"/>
      <c r="J63"/>
      <c r="K63"/>
    </row>
    <row r="64" spans="3:11" x14ac:dyDescent="0.25">
      <c r="C64" s="2"/>
      <c r="D64" s="3"/>
      <c r="E64" s="10"/>
      <c r="F64" s="10"/>
      <c r="G64" s="1"/>
      <c r="H64" s="3"/>
      <c r="I64" s="1"/>
      <c r="J64"/>
      <c r="K64"/>
    </row>
    <row r="65" spans="3:11" x14ac:dyDescent="0.25">
      <c r="C65" s="2"/>
      <c r="D65" s="3"/>
      <c r="E65" s="10"/>
      <c r="F65" s="10"/>
      <c r="G65" s="1"/>
      <c r="H65" s="3"/>
      <c r="I65" s="1"/>
      <c r="J65"/>
      <c r="K65"/>
    </row>
  </sheetData>
  <autoFilter ref="A2:L2"/>
  <sortState ref="B7:L9">
    <sortCondition descending="1" ref="D7:D9"/>
  </sortState>
  <mergeCells count="2">
    <mergeCell ref="H1:L1"/>
    <mergeCell ref="D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2018-08-20T12:06:36Z</dcterms:modified>
</cp:coreProperties>
</file>