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LT\Originals_more_recent\Tabular_data\Info_level_B\Topic_Area\"/>
    </mc:Choice>
  </mc:AlternateContent>
  <bookViews>
    <workbookView xWindow="0" yWindow="0" windowWidth="28080" windowHeight="113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L8" i="1"/>
  <c r="B9" i="1" l="1"/>
  <c r="M9" i="1" s="1"/>
  <c r="B10" i="1"/>
  <c r="J9" i="1"/>
  <c r="J13" i="1"/>
  <c r="J12" i="1"/>
  <c r="J11" i="1"/>
  <c r="L11" i="1" s="1"/>
  <c r="J10" i="1"/>
  <c r="L10" i="1" s="1"/>
  <c r="H12" i="1"/>
  <c r="H10" i="1"/>
  <c r="H9" i="1"/>
  <c r="F13" i="1"/>
  <c r="F12" i="1"/>
  <c r="F10" i="1"/>
  <c r="F9" i="1"/>
  <c r="D13" i="1"/>
  <c r="D12" i="1"/>
  <c r="D11" i="1"/>
  <c r="D10" i="1"/>
  <c r="D9" i="1"/>
  <c r="B11" i="1"/>
  <c r="B12" i="1"/>
  <c r="M12" i="1" s="1"/>
  <c r="B13" i="1"/>
  <c r="M13" i="1" s="1"/>
  <c r="M11" i="1" l="1"/>
  <c r="L13" i="1"/>
  <c r="L12" i="1"/>
  <c r="L9" i="1"/>
  <c r="M10" i="1"/>
</calcChain>
</file>

<file path=xl/sharedStrings.xml><?xml version="1.0" encoding="utf-8"?>
<sst xmlns="http://schemas.openxmlformats.org/spreadsheetml/2006/main" count="51" uniqueCount="36">
  <si>
    <t>–</t>
  </si>
  <si>
    <r>
      <t xml:space="preserve">NFI - 1 Report (1998-2002): lentele / </t>
    </r>
    <r>
      <rPr>
        <b/>
        <i/>
        <sz val="11"/>
        <color theme="1"/>
        <rFont val="Calibri"/>
        <family val="2"/>
        <scheme val="minor"/>
      </rPr>
      <t>table</t>
    </r>
    <r>
      <rPr>
        <b/>
        <sz val="11"/>
        <color theme="1"/>
        <rFont val="Calibri"/>
        <family val="2"/>
        <scheme val="minor"/>
      </rPr>
      <t xml:space="preserve"> 5.1</t>
    </r>
  </si>
  <si>
    <t>Source: NFI - 1 Report (1998-2002), Lithuanian State Forest Survey Service, http://www.amvmt.lt/index.php/nacionaline-misku-inventorizacija2/leidiniai/2003</t>
  </si>
  <si>
    <t>Value adding steps:</t>
  </si>
  <si>
    <t>Table formated</t>
  </si>
  <si>
    <t>Table Quality checked: Totals</t>
  </si>
  <si>
    <t>JRC value adding: 2019-12</t>
  </si>
  <si>
    <t>in
1000 ha</t>
  </si>
  <si>
    <t>in
%</t>
  </si>
  <si>
    <t>Miško zemės plotų ir jų pasiskirstymo, nustatyto pagal NMI ir MA (SMI) 2002 01 01
duomenis, palyginimas</t>
  </si>
  <si>
    <t>Acronyms used - Read the start of:</t>
  </si>
  <si>
    <t>Chapter 5 of the NFI - 1 Report 2003 to understand the different forest accounting schemes applied (http://www.amvmt.lt/Images/Veikla/NMI/leidiniai/NMI2003/nmi1998-2002.pdf).</t>
  </si>
  <si>
    <t>Preface of the Lithuanian Statistical Yearbook on Forestry 2017 to understand the different forest accounting schemes applied (http://www.amvmt.lt/Images/Veikla/STAT/MiskuStatistika/2017/Metrastis_2017_CD.pdf).</t>
  </si>
  <si>
    <r>
      <t xml:space="preserve">Nacionalinės Miškų Inventorizacijos (NMI)   /   </t>
    </r>
    <r>
      <rPr>
        <i/>
        <sz val="11"/>
        <color theme="1"/>
        <rFont val="Calibri"/>
        <family val="2"/>
        <scheme val="minor"/>
      </rPr>
      <t>National Forest Inventory (NFI)</t>
    </r>
  </si>
  <si>
    <r>
      <t xml:space="preserve">Miškų Valstybės kadastro'/'Miškų apskaità (MA)'/'Sklypinës Miškų Inventorizacijos (SMI)'   /   </t>
    </r>
    <r>
      <rPr>
        <i/>
        <sz val="11"/>
        <color theme="1"/>
        <rFont val="Calibri"/>
        <family val="2"/>
        <scheme val="minor"/>
      </rPr>
      <t>'State Forest Cadastre'/'Forest Accounting (FA)'/'Stand Forest Inventory (SFI)'</t>
    </r>
  </si>
  <si>
    <t>Provided explanations on the various acronyms used</t>
  </si>
  <si>
    <t>Forest Land area and its subcategories distinguished by ownership classes based on NFI data (1998-2002) and in comparison to Forest Land area total figures on basis of SFI data (as of 01 01 2002)</t>
  </si>
  <si>
    <r>
      <t>Colums with calculated Area values (</t>
    </r>
    <r>
      <rPr>
        <i/>
        <sz val="11"/>
        <color rgb="FF000000"/>
        <rFont val="Calibri"/>
        <family val="2"/>
        <scheme val="minor"/>
      </rPr>
      <t>in small italic font</t>
    </r>
    <r>
      <rPr>
        <sz val="11"/>
        <color rgb="FF000000"/>
        <rFont val="Calibri"/>
        <family val="2"/>
        <scheme val="minor"/>
      </rPr>
      <t>) in 1000 ha added for the five 'Forest Land' sub-categories</t>
    </r>
  </si>
  <si>
    <r>
      <t xml:space="preserve">Naudmena
</t>
    </r>
    <r>
      <rPr>
        <i/>
        <sz val="11"/>
        <color theme="1"/>
        <rFont val="Calibri"/>
        <family val="2"/>
        <scheme val="minor"/>
      </rPr>
      <t>Forest Land Area
and its sub-categories</t>
    </r>
  </si>
  <si>
    <r>
      <t xml:space="preserve">Iš viso
</t>
    </r>
    <r>
      <rPr>
        <i/>
        <sz val="11"/>
        <color theme="1"/>
        <rFont val="Calibri"/>
        <family val="2"/>
        <scheme val="minor"/>
      </rPr>
      <t>Total</t>
    </r>
    <r>
      <rPr>
        <b/>
        <i/>
        <sz val="11"/>
        <color theme="1"/>
        <rFont val="Calibri"/>
        <family val="2"/>
        <scheme val="minor"/>
      </rPr>
      <t xml:space="preserve">
</t>
    </r>
  </si>
  <si>
    <r>
      <t xml:space="preserve">NMI
</t>
    </r>
    <r>
      <rPr>
        <i/>
        <sz val="11"/>
        <color theme="1"/>
        <rFont val="Calibri"/>
        <family val="2"/>
        <scheme val="minor"/>
      </rPr>
      <t>NFI</t>
    </r>
    <r>
      <rPr>
        <sz val="11"/>
        <color theme="1"/>
        <rFont val="Calibri"/>
        <family val="2"/>
        <scheme val="minor"/>
      </rPr>
      <t xml:space="preserve"> 1998–2002</t>
    </r>
  </si>
  <si>
    <r>
      <t xml:space="preserve">MA (SMI)
</t>
    </r>
    <r>
      <rPr>
        <i/>
        <sz val="11"/>
        <color theme="1"/>
        <rFont val="Calibri"/>
        <family val="2"/>
        <scheme val="minor"/>
      </rPr>
      <t>FA (SFI)</t>
    </r>
  </si>
  <si>
    <r>
      <t xml:space="preserve">Iš viso
</t>
    </r>
    <r>
      <rPr>
        <i/>
        <sz val="11"/>
        <color theme="1"/>
        <rFont val="Calibri"/>
        <family val="2"/>
        <scheme val="minor"/>
      </rPr>
      <t>Total</t>
    </r>
  </si>
  <si>
    <r>
      <t xml:space="preserve">Skirti nuosavybei atkurti
</t>
    </r>
    <r>
      <rPr>
        <b/>
        <sz val="8"/>
        <color theme="1"/>
        <rFont val="Calibri"/>
        <family val="2"/>
        <scheme val="minor"/>
      </rPr>
      <t>(valstybiniai skirti nuosavybei atkurti)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 xml:space="preserve">For restitution of property
</t>
    </r>
    <r>
      <rPr>
        <i/>
        <sz val="8"/>
        <color theme="1"/>
        <rFont val="Calibri"/>
        <family val="2"/>
        <scheme val="minor"/>
      </rPr>
      <t>(state-owned for property restitution)</t>
    </r>
  </si>
  <si>
    <r>
      <t xml:space="preserve">Privatūs
</t>
    </r>
    <r>
      <rPr>
        <i/>
        <sz val="11"/>
        <color theme="1"/>
        <rFont val="Calibri"/>
        <family val="2"/>
        <scheme val="minor"/>
      </rPr>
      <t>Private</t>
    </r>
  </si>
  <si>
    <r>
      <t xml:space="preserve">Valstybinės reikšmės
</t>
    </r>
    <r>
      <rPr>
        <i/>
        <sz val="11"/>
        <color theme="1"/>
        <rFont val="Calibri"/>
        <family val="2"/>
        <scheme val="minor"/>
      </rPr>
      <t>State</t>
    </r>
  </si>
  <si>
    <r>
      <t xml:space="preserve">Iš jų
</t>
    </r>
    <r>
      <rPr>
        <i/>
        <sz val="11"/>
        <color theme="1"/>
        <rFont val="Calibri"/>
        <family val="2"/>
        <scheme val="minor"/>
      </rPr>
      <t>From them</t>
    </r>
  </si>
  <si>
    <r>
      <t xml:space="preserve">Miško žemė
</t>
    </r>
    <r>
      <rPr>
        <i/>
        <sz val="11"/>
        <color theme="1"/>
        <rFont val="Calibri"/>
        <family val="2"/>
        <scheme val="minor"/>
      </rPr>
      <t>Forest land</t>
    </r>
  </si>
  <si>
    <r>
      <t xml:space="preserve">Apaugusi
</t>
    </r>
    <r>
      <rPr>
        <i/>
        <sz val="11"/>
        <color theme="1"/>
        <rFont val="Calibri"/>
        <family val="2"/>
        <scheme val="minor"/>
      </rPr>
      <t>Covered by forest</t>
    </r>
  </si>
  <si>
    <r>
      <t xml:space="preserve">Neapaugusi
</t>
    </r>
    <r>
      <rPr>
        <i/>
        <sz val="11"/>
        <color theme="1"/>
        <rFont val="Calibri"/>
        <family val="2"/>
        <scheme val="minor"/>
      </rPr>
      <t>Not covered by forest</t>
    </r>
  </si>
  <si>
    <r>
      <t xml:space="preserve">Daigynai
</t>
    </r>
    <r>
      <rPr>
        <i/>
        <sz val="11"/>
        <color theme="1"/>
        <rFont val="Calibri"/>
        <family val="2"/>
        <scheme val="minor"/>
      </rPr>
      <t>Nurseries</t>
    </r>
  </si>
  <si>
    <r>
      <t xml:space="preserve">Linijiniai objektai
</t>
    </r>
    <r>
      <rPr>
        <i/>
        <sz val="11"/>
        <color theme="1"/>
        <rFont val="Calibri"/>
        <family val="2"/>
        <scheme val="minor"/>
      </rPr>
      <t>Linear forest objects</t>
    </r>
  </si>
  <si>
    <r>
      <t xml:space="preserve">Kita
</t>
    </r>
    <r>
      <rPr>
        <i/>
        <sz val="11"/>
        <color theme="1"/>
        <rFont val="Calibri"/>
        <family val="2"/>
        <scheme val="minor"/>
      </rPr>
      <t>Other areas</t>
    </r>
  </si>
  <si>
    <t xml:space="preserve">SFI/NFI
Ratio
in %:
</t>
  </si>
  <si>
    <t xml:space="preserve">NFI/SFI
Ratio
in %:
</t>
  </si>
  <si>
    <r>
      <t>Colums with Ratios SFI/NFI and NFI/SFI (</t>
    </r>
    <r>
      <rPr>
        <i/>
        <sz val="11"/>
        <color rgb="FF000000"/>
        <rFont val="Calibri"/>
        <family val="2"/>
        <scheme val="minor"/>
      </rPr>
      <t>in small italic font</t>
    </r>
    <r>
      <rPr>
        <sz val="11"/>
        <color rgb="FF000000"/>
        <rFont val="Calibri"/>
        <family val="2"/>
        <scheme val="minor"/>
      </rPr>
      <t>) in % added for the five 'Forest Land' sub-categories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</si>
</sst>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Border="0" applyAlignment="0"/>
    <xf numFmtId="9" fontId="12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Fill="1" applyBorder="1" applyAlignment="1"/>
    <xf numFmtId="0" fontId="5" fillId="0" borderId="0" xfId="1" applyFont="1" applyFill="1" applyBorder="1" applyProtection="1"/>
    <xf numFmtId="0" fontId="6" fillId="0" borderId="0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5" xfId="0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164" fontId="1" fillId="0" borderId="27" xfId="0" applyNumberFormat="1" applyFont="1" applyBorder="1" applyAlignment="1">
      <alignment wrapText="1"/>
    </xf>
    <xf numFmtId="0" fontId="1" fillId="0" borderId="27" xfId="0" applyFont="1" applyBorder="1" applyAlignment="1">
      <alignment wrapText="1"/>
    </xf>
    <xf numFmtId="164" fontId="1" fillId="0" borderId="28" xfId="0" applyNumberFormat="1" applyFont="1" applyBorder="1" applyAlignment="1">
      <alignment wrapText="1"/>
    </xf>
    <xf numFmtId="0" fontId="0" fillId="0" borderId="0" xfId="0" quotePrefix="1" applyFill="1" applyBorder="1" applyAlignment="1"/>
    <xf numFmtId="0" fontId="1" fillId="0" borderId="0" xfId="0" applyFont="1" applyFill="1" applyBorder="1" applyAlignment="1"/>
    <xf numFmtId="0" fontId="1" fillId="0" borderId="29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" fillId="0" borderId="17" xfId="0" applyFont="1" applyBorder="1" applyAlignment="1">
      <alignment wrapText="1"/>
    </xf>
    <xf numFmtId="164" fontId="1" fillId="0" borderId="17" xfId="0" applyNumberFormat="1" applyFont="1" applyBorder="1" applyAlignment="1">
      <alignment wrapText="1"/>
    </xf>
    <xf numFmtId="164" fontId="1" fillId="0" borderId="20" xfId="0" applyNumberFormat="1" applyFont="1" applyBorder="1" applyAlignment="1">
      <alignment wrapText="1"/>
    </xf>
    <xf numFmtId="164" fontId="8" fillId="0" borderId="30" xfId="0" applyNumberFormat="1" applyFont="1" applyBorder="1" applyAlignment="1">
      <alignment wrapText="1"/>
    </xf>
    <xf numFmtId="164" fontId="8" fillId="0" borderId="16" xfId="0" applyNumberFormat="1" applyFont="1" applyBorder="1" applyAlignment="1">
      <alignment wrapText="1"/>
    </xf>
    <xf numFmtId="164" fontId="8" fillId="0" borderId="18" xfId="0" applyNumberFormat="1" applyFont="1" applyBorder="1" applyAlignment="1">
      <alignment wrapText="1"/>
    </xf>
    <xf numFmtId="164" fontId="10" fillId="0" borderId="4" xfId="0" applyNumberFormat="1" applyFont="1" applyBorder="1" applyAlignment="1">
      <alignment wrapText="1"/>
    </xf>
    <xf numFmtId="164" fontId="10" fillId="0" borderId="3" xfId="0" applyNumberFormat="1" applyFont="1" applyBorder="1" applyAlignment="1">
      <alignment wrapText="1"/>
    </xf>
    <xf numFmtId="164" fontId="10" fillId="0" borderId="7" xfId="0" applyNumberFormat="1" applyFont="1" applyBorder="1" applyAlignment="1">
      <alignment wrapText="1"/>
    </xf>
    <xf numFmtId="164" fontId="10" fillId="0" borderId="2" xfId="0" applyNumberFormat="1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164" fontId="10" fillId="0" borderId="19" xfId="0" applyNumberFormat="1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0" fillId="0" borderId="11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164" fontId="1" fillId="0" borderId="35" xfId="0" applyNumberFormat="1" applyFont="1" applyBorder="1" applyAlignment="1">
      <alignment wrapText="1"/>
    </xf>
    <xf numFmtId="0" fontId="1" fillId="0" borderId="36" xfId="0" applyFont="1" applyBorder="1" applyAlignment="1">
      <alignment wrapText="1"/>
    </xf>
    <xf numFmtId="164" fontId="1" fillId="0" borderId="37" xfId="0" applyNumberFormat="1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1" fillId="0" borderId="34" xfId="0" applyFont="1" applyBorder="1" applyAlignment="1">
      <alignment wrapText="1"/>
    </xf>
    <xf numFmtId="0" fontId="1" fillId="0" borderId="37" xfId="0" applyFont="1" applyBorder="1" applyAlignment="1">
      <alignment horizontal="center" vertical="top" wrapText="1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0" fontId="10" fillId="0" borderId="29" xfId="2" applyNumberFormat="1" applyFont="1" applyBorder="1"/>
    <xf numFmtId="10" fontId="10" fillId="0" borderId="28" xfId="2" applyNumberFormat="1" applyFont="1" applyBorder="1"/>
    <xf numFmtId="10" fontId="10" fillId="0" borderId="13" xfId="2" applyNumberFormat="1" applyFont="1" applyBorder="1"/>
    <xf numFmtId="10" fontId="10" fillId="0" borderId="15" xfId="2" applyNumberFormat="1" applyFont="1" applyBorder="1"/>
    <xf numFmtId="10" fontId="10" fillId="0" borderId="16" xfId="2" applyNumberFormat="1" applyFont="1" applyBorder="1"/>
    <xf numFmtId="10" fontId="10" fillId="0" borderId="17" xfId="2" applyNumberFormat="1" applyFont="1" applyBorder="1"/>
    <xf numFmtId="10" fontId="10" fillId="0" borderId="18" xfId="2" applyNumberFormat="1" applyFont="1" applyBorder="1"/>
    <xf numFmtId="10" fontId="10" fillId="0" borderId="20" xfId="2" applyNumberFormat="1" applyFont="1" applyBorder="1"/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J16" sqref="J16"/>
    </sheetView>
  </sheetViews>
  <sheetFormatPr defaultRowHeight="15" x14ac:dyDescent="0.25"/>
  <cols>
    <col min="1" max="1" width="35.7109375" customWidth="1"/>
    <col min="2" max="2" width="15.7109375" customWidth="1"/>
    <col min="3" max="3" width="12.7109375" customWidth="1"/>
    <col min="4" max="4" width="15.7109375" customWidth="1"/>
    <col min="5" max="5" width="12.7109375" customWidth="1"/>
    <col min="6" max="6" width="15.7109375" customWidth="1"/>
    <col min="7" max="7" width="12.7109375" customWidth="1"/>
    <col min="8" max="8" width="15.7109375" customWidth="1"/>
    <col min="9" max="9" width="12.7109375" customWidth="1"/>
    <col min="10" max="10" width="15.7109375" customWidth="1"/>
    <col min="11" max="11" width="12.7109375" customWidth="1"/>
    <col min="12" max="13" width="10.7109375" customWidth="1"/>
  </cols>
  <sheetData>
    <row r="1" spans="1:13" x14ac:dyDescent="0.25">
      <c r="A1" s="41" t="s">
        <v>1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3" x14ac:dyDescent="0.25">
      <c r="A2" s="53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5"/>
    </row>
    <row r="3" spans="1:13" ht="15.75" thickBot="1" x14ac:dyDescent="0.3">
      <c r="A3" s="56" t="s">
        <v>16</v>
      </c>
      <c r="B3" s="54"/>
      <c r="C3" s="54"/>
      <c r="D3" s="54"/>
      <c r="E3" s="54"/>
      <c r="F3" s="54"/>
      <c r="G3" s="54"/>
      <c r="H3" s="54"/>
      <c r="I3" s="54"/>
      <c r="J3" s="54"/>
      <c r="K3" s="55"/>
    </row>
    <row r="4" spans="1:13" ht="33" customHeight="1" thickBot="1" x14ac:dyDescent="0.3">
      <c r="A4" s="47" t="s">
        <v>18</v>
      </c>
      <c r="B4" s="49" t="s">
        <v>20</v>
      </c>
      <c r="C4" s="50"/>
      <c r="D4" s="51"/>
      <c r="E4" s="51"/>
      <c r="F4" s="51"/>
      <c r="G4" s="51"/>
      <c r="H4" s="51"/>
      <c r="I4" s="52"/>
      <c r="J4" s="58" t="s">
        <v>21</v>
      </c>
      <c r="K4" s="52"/>
    </row>
    <row r="5" spans="1:13" ht="36" customHeight="1" x14ac:dyDescent="0.25">
      <c r="A5" s="48"/>
      <c r="B5" s="59" t="s">
        <v>19</v>
      </c>
      <c r="C5" s="60"/>
      <c r="D5" s="44" t="s">
        <v>26</v>
      </c>
      <c r="E5" s="45"/>
      <c r="F5" s="45"/>
      <c r="G5" s="45"/>
      <c r="H5" s="45"/>
      <c r="I5" s="46"/>
      <c r="J5" s="57" t="s">
        <v>22</v>
      </c>
      <c r="K5" s="69"/>
      <c r="L5" s="70" t="s">
        <v>33</v>
      </c>
      <c r="M5" s="71" t="s">
        <v>34</v>
      </c>
    </row>
    <row r="6" spans="1:13" ht="66" customHeight="1" x14ac:dyDescent="0.25">
      <c r="A6" s="48"/>
      <c r="B6" s="61"/>
      <c r="C6" s="62"/>
      <c r="D6" s="44" t="s">
        <v>25</v>
      </c>
      <c r="E6" s="45"/>
      <c r="F6" s="45" t="s">
        <v>24</v>
      </c>
      <c r="G6" s="45"/>
      <c r="H6" s="45" t="s">
        <v>23</v>
      </c>
      <c r="I6" s="46"/>
      <c r="J6" s="57"/>
      <c r="K6" s="69"/>
      <c r="L6" s="72"/>
      <c r="M6" s="73"/>
    </row>
    <row r="7" spans="1:13" ht="31.5" customHeight="1" thickBot="1" x14ac:dyDescent="0.3">
      <c r="A7" s="10"/>
      <c r="B7" s="6" t="s">
        <v>7</v>
      </c>
      <c r="C7" s="8" t="s">
        <v>8</v>
      </c>
      <c r="D7" s="9" t="s">
        <v>7</v>
      </c>
      <c r="E7" s="7" t="s">
        <v>8</v>
      </c>
      <c r="F7" s="7" t="s">
        <v>7</v>
      </c>
      <c r="G7" s="7" t="s">
        <v>8</v>
      </c>
      <c r="H7" s="7" t="s">
        <v>7</v>
      </c>
      <c r="I7" s="8" t="s">
        <v>8</v>
      </c>
      <c r="J7" s="6" t="s">
        <v>7</v>
      </c>
      <c r="K7" s="63" t="s">
        <v>8</v>
      </c>
      <c r="L7" s="6" t="s">
        <v>8</v>
      </c>
      <c r="M7" s="8" t="s">
        <v>8</v>
      </c>
    </row>
    <row r="8" spans="1:13" ht="30.75" thickBot="1" x14ac:dyDescent="0.3">
      <c r="A8" s="18" t="s">
        <v>27</v>
      </c>
      <c r="B8" s="25">
        <v>2084.1999999999998</v>
      </c>
      <c r="C8" s="22">
        <v>100</v>
      </c>
      <c r="D8" s="19">
        <v>1017.2</v>
      </c>
      <c r="E8" s="20">
        <v>100</v>
      </c>
      <c r="F8" s="21">
        <v>561.20000000000005</v>
      </c>
      <c r="G8" s="20">
        <v>100</v>
      </c>
      <c r="H8" s="21">
        <v>505.8</v>
      </c>
      <c r="I8" s="22">
        <v>100</v>
      </c>
      <c r="J8" s="25">
        <v>2034.3</v>
      </c>
      <c r="K8" s="64">
        <v>100</v>
      </c>
      <c r="L8" s="74">
        <f>J8/B8</f>
        <v>0.97605795988868638</v>
      </c>
      <c r="M8" s="75">
        <f>B8/J8</f>
        <v>1.0245293221255467</v>
      </c>
    </row>
    <row r="9" spans="1:13" ht="30" x14ac:dyDescent="0.25">
      <c r="A9" s="11" t="s">
        <v>28</v>
      </c>
      <c r="B9" s="30">
        <f>B$8*C9/100</f>
        <v>2005.0003999999999</v>
      </c>
      <c r="C9" s="26">
        <v>96.2</v>
      </c>
      <c r="D9" s="33">
        <f>D$8*E9/100</f>
        <v>973.46040000000005</v>
      </c>
      <c r="E9" s="5">
        <v>95.7</v>
      </c>
      <c r="F9" s="36">
        <f>F$8*G9/100</f>
        <v>540.43560000000002</v>
      </c>
      <c r="G9" s="5">
        <v>96.3</v>
      </c>
      <c r="H9" s="36">
        <f>H$8*I9/100</f>
        <v>491.1318</v>
      </c>
      <c r="I9" s="17">
        <v>97.1</v>
      </c>
      <c r="J9" s="30">
        <f>J$8*K9/100</f>
        <v>1938.6878999999999</v>
      </c>
      <c r="K9" s="65">
        <v>95.3</v>
      </c>
      <c r="L9" s="76">
        <f t="shared" ref="L9:L13" si="0">J9/B9</f>
        <v>0.96692644051342835</v>
      </c>
      <c r="M9" s="77">
        <f t="shared" ref="M9:M13" si="1">B9/J9</f>
        <v>1.0342048351361763</v>
      </c>
    </row>
    <row r="10" spans="1:13" ht="30" x14ac:dyDescent="0.25">
      <c r="A10" s="12" t="s">
        <v>29</v>
      </c>
      <c r="B10" s="31">
        <f>B$8*C10/100</f>
        <v>37.515599999999999</v>
      </c>
      <c r="C10" s="27">
        <v>1.8</v>
      </c>
      <c r="D10" s="34">
        <f t="shared" ref="B10:D13" si="2">D$8*E10/100</f>
        <v>19.326800000000002</v>
      </c>
      <c r="E10" s="1">
        <v>1.9</v>
      </c>
      <c r="F10" s="37">
        <f t="shared" ref="F10:H10" si="3">F$8*G10/100</f>
        <v>10.662799999999999</v>
      </c>
      <c r="G10" s="1">
        <v>1.9</v>
      </c>
      <c r="H10" s="37">
        <f t="shared" si="3"/>
        <v>7.0811999999999999</v>
      </c>
      <c r="I10" s="14">
        <v>1.4</v>
      </c>
      <c r="J10" s="31">
        <f t="shared" ref="J10" si="4">J$8*K10/100</f>
        <v>61.028999999999996</v>
      </c>
      <c r="K10" s="66">
        <v>3</v>
      </c>
      <c r="L10" s="78">
        <f t="shared" si="0"/>
        <v>1.6267632664811438</v>
      </c>
      <c r="M10" s="79">
        <f t="shared" si="1"/>
        <v>0.61471759327532816</v>
      </c>
    </row>
    <row r="11" spans="1:13" ht="30" x14ac:dyDescent="0.25">
      <c r="A11" s="12" t="s">
        <v>30</v>
      </c>
      <c r="B11" s="31">
        <f t="shared" si="2"/>
        <v>2.0842000000000001</v>
      </c>
      <c r="C11" s="27">
        <v>0.1</v>
      </c>
      <c r="D11" s="34">
        <f t="shared" si="2"/>
        <v>2.0344000000000002</v>
      </c>
      <c r="E11" s="1">
        <v>0.2</v>
      </c>
      <c r="F11" s="38" t="s">
        <v>0</v>
      </c>
      <c r="G11" s="1" t="s">
        <v>0</v>
      </c>
      <c r="H11" s="38" t="s">
        <v>0</v>
      </c>
      <c r="I11" s="14" t="s">
        <v>0</v>
      </c>
      <c r="J11" s="31">
        <f t="shared" ref="J11" si="5">J$8*K11/100</f>
        <v>2.0343</v>
      </c>
      <c r="K11" s="67">
        <v>0.1</v>
      </c>
      <c r="L11" s="78">
        <f t="shared" si="0"/>
        <v>0.97605795988868627</v>
      </c>
      <c r="M11" s="79">
        <f t="shared" si="1"/>
        <v>1.0245293221255469</v>
      </c>
    </row>
    <row r="12" spans="1:13" ht="30" x14ac:dyDescent="0.25">
      <c r="A12" s="12" t="s">
        <v>31</v>
      </c>
      <c r="B12" s="31">
        <f t="shared" si="2"/>
        <v>38.536857999999995</v>
      </c>
      <c r="C12" s="28">
        <v>1.849</v>
      </c>
      <c r="D12" s="34">
        <f t="shared" si="2"/>
        <v>21.361200000000004</v>
      </c>
      <c r="E12" s="1">
        <v>2.1</v>
      </c>
      <c r="F12" s="37">
        <f t="shared" ref="F12:H12" si="6">F$8*G12/100</f>
        <v>9.5404</v>
      </c>
      <c r="G12" s="1">
        <v>1.7</v>
      </c>
      <c r="H12" s="37">
        <f t="shared" si="6"/>
        <v>7.5870000000000006</v>
      </c>
      <c r="I12" s="14">
        <v>1.5</v>
      </c>
      <c r="J12" s="31">
        <f t="shared" ref="J12" si="7">J$8*K12/100</f>
        <v>28.4802</v>
      </c>
      <c r="K12" s="67">
        <v>1.4</v>
      </c>
      <c r="L12" s="78">
        <f t="shared" si="0"/>
        <v>0.73903793609743695</v>
      </c>
      <c r="M12" s="79">
        <f t="shared" si="1"/>
        <v>1.3531105118643829</v>
      </c>
    </row>
    <row r="13" spans="1:13" ht="30.75" thickBot="1" x14ac:dyDescent="0.3">
      <c r="A13" s="13" t="s">
        <v>32</v>
      </c>
      <c r="B13" s="32">
        <f t="shared" si="2"/>
        <v>1.4589400000000001</v>
      </c>
      <c r="C13" s="29">
        <v>7.0000000000000007E-2</v>
      </c>
      <c r="D13" s="35">
        <f t="shared" si="2"/>
        <v>1.0172000000000001</v>
      </c>
      <c r="E13" s="15">
        <v>0.1</v>
      </c>
      <c r="F13" s="39">
        <f t="shared" ref="F13" si="8">F$8*G13/100</f>
        <v>0.56120000000000003</v>
      </c>
      <c r="G13" s="15">
        <v>0.1</v>
      </c>
      <c r="H13" s="40" t="s">
        <v>0</v>
      </c>
      <c r="I13" s="16" t="s">
        <v>0</v>
      </c>
      <c r="J13" s="32">
        <f t="shared" ref="J13" si="9">J$8*K13/100</f>
        <v>4.0686</v>
      </c>
      <c r="K13" s="68">
        <v>0.2</v>
      </c>
      <c r="L13" s="80">
        <f t="shared" si="0"/>
        <v>2.7887370282533892</v>
      </c>
      <c r="M13" s="81">
        <f t="shared" si="1"/>
        <v>0.35858526274394142</v>
      </c>
    </row>
    <row r="15" spans="1:13" x14ac:dyDescent="0.25">
      <c r="A15" s="2" t="s">
        <v>2</v>
      </c>
    </row>
    <row r="16" spans="1:13" x14ac:dyDescent="0.25">
      <c r="A16" s="2"/>
    </row>
    <row r="17" spans="1:1" x14ac:dyDescent="0.25">
      <c r="A17" s="24" t="s">
        <v>10</v>
      </c>
    </row>
    <row r="18" spans="1:1" x14ac:dyDescent="0.25">
      <c r="A18" s="2" t="s">
        <v>11</v>
      </c>
    </row>
    <row r="19" spans="1:1" x14ac:dyDescent="0.25">
      <c r="A19" s="2" t="s">
        <v>12</v>
      </c>
    </row>
    <row r="20" spans="1:1" x14ac:dyDescent="0.25">
      <c r="A20" s="2"/>
    </row>
    <row r="21" spans="1:1" x14ac:dyDescent="0.25">
      <c r="A21" s="2" t="s">
        <v>13</v>
      </c>
    </row>
    <row r="22" spans="1:1" x14ac:dyDescent="0.25">
      <c r="A22" s="23" t="s">
        <v>14</v>
      </c>
    </row>
    <row r="26" spans="1:1" x14ac:dyDescent="0.25">
      <c r="A26" s="3" t="s">
        <v>3</v>
      </c>
    </row>
    <row r="27" spans="1:1" x14ac:dyDescent="0.25">
      <c r="A27" s="3" t="s">
        <v>17</v>
      </c>
    </row>
    <row r="28" spans="1:1" x14ac:dyDescent="0.25">
      <c r="A28" s="3" t="s">
        <v>35</v>
      </c>
    </row>
    <row r="29" spans="1:1" x14ac:dyDescent="0.25">
      <c r="A29" s="3" t="s">
        <v>15</v>
      </c>
    </row>
    <row r="30" spans="1:1" x14ac:dyDescent="0.25">
      <c r="A30" s="3" t="s">
        <v>4</v>
      </c>
    </row>
    <row r="31" spans="1:1" x14ac:dyDescent="0.25">
      <c r="A31" s="3" t="s">
        <v>5</v>
      </c>
    </row>
    <row r="32" spans="1:1" x14ac:dyDescent="0.25">
      <c r="A32" s="4"/>
    </row>
    <row r="33" spans="1:1" x14ac:dyDescent="0.25">
      <c r="A33" s="3" t="s">
        <v>6</v>
      </c>
    </row>
  </sheetData>
  <mergeCells count="14">
    <mergeCell ref="L5:L6"/>
    <mergeCell ref="M5:M6"/>
    <mergeCell ref="A1:K1"/>
    <mergeCell ref="D5:I5"/>
    <mergeCell ref="A4:A6"/>
    <mergeCell ref="B4:I4"/>
    <mergeCell ref="A2:K2"/>
    <mergeCell ref="A3:K3"/>
    <mergeCell ref="D6:E6"/>
    <mergeCell ref="F6:G6"/>
    <mergeCell ref="H6:I6"/>
    <mergeCell ref="J5:K6"/>
    <mergeCell ref="J4:K4"/>
    <mergeCell ref="B5:C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2019-12-16T13:27:16Z</dcterms:created>
  <dcterms:modified xsi:type="dcterms:W3CDTF">2019-12-18T15:33:23Z</dcterms:modified>
</cp:coreProperties>
</file>