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U\Originals_more_recent\Tabular_data\NFI\Info_level_B\Topic_Area\"/>
    </mc:Choice>
  </mc:AlternateContent>
  <bookViews>
    <workbookView xWindow="0" yWindow="0" windowWidth="15270" windowHeight="7065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M7" i="1" s="1"/>
  <c r="L8" i="1"/>
  <c r="M8" i="1" s="1"/>
  <c r="L9" i="1"/>
  <c r="M9" i="1" s="1"/>
  <c r="L10" i="1"/>
  <c r="M10" i="1"/>
  <c r="L11" i="1"/>
  <c r="M11" i="1"/>
  <c r="L12" i="1"/>
  <c r="M12" i="1" s="1"/>
  <c r="L13" i="1"/>
  <c r="M13" i="1"/>
  <c r="L14" i="1"/>
  <c r="M14" i="1"/>
  <c r="L15" i="1"/>
  <c r="M15" i="1" s="1"/>
  <c r="L16" i="1"/>
  <c r="M16" i="1" s="1"/>
  <c r="L17" i="1"/>
  <c r="M17" i="1"/>
  <c r="L18" i="1"/>
  <c r="M18" i="1"/>
  <c r="M6" i="1"/>
  <c r="L6" i="1"/>
</calcChain>
</file>

<file path=xl/sharedStrings.xml><?xml version="1.0" encoding="utf-8"?>
<sst xmlns="http://schemas.openxmlformats.org/spreadsheetml/2006/main" count="96" uniqueCount="86">
  <si>
    <t>Total</t>
  </si>
  <si>
    <t>&lt; 1 ha</t>
  </si>
  <si>
    <t>1 - 4 ha</t>
  </si>
  <si>
    <t>5 - 9 ha</t>
  </si>
  <si>
    <t>10 - 49 ha</t>
  </si>
  <si>
    <t>50 - 99 ha</t>
  </si>
  <si>
    <t>100 - 199 ha</t>
  </si>
  <si>
    <t>200 - 499 ha</t>
  </si>
  <si>
    <t>500 - 999 ha</t>
  </si>
  <si>
    <t>&gt; 1000 ha</t>
  </si>
  <si>
    <t>Classe de taille des massifs forestiers /
Size class of forest patches</t>
  </si>
  <si>
    <t>Subtotal (&lt; 100 ha)</t>
  </si>
  <si>
    <t>Subtotal (de 100 à 1000 ha)</t>
  </si>
  <si>
    <t>Subtotal (&gt; 1.000 ha)</t>
  </si>
  <si>
    <t>Value adding steps:</t>
  </si>
  <si>
    <t>Table formatted</t>
  </si>
  <si>
    <t>Table translated</t>
  </si>
  <si>
    <t>Totals checked</t>
  </si>
  <si>
    <t>JRC value adding: 2019-07</t>
  </si>
  <si>
    <t>Forest area by Forest patches of various size for each of the ecological regions</t>
  </si>
  <si>
    <t>Oesling</t>
  </si>
  <si>
    <t>Gutland</t>
  </si>
  <si>
    <t>Basin de la Minette</t>
  </si>
  <si>
    <r>
      <t xml:space="preserve">Standard error (%) </t>
    </r>
    <r>
      <rPr>
        <b/>
        <vertAlign val="superscript"/>
        <sz val="11"/>
        <color rgb="FF333333"/>
        <rFont val="Arial"/>
        <family val="2"/>
      </rPr>
      <t>1</t>
    </r>
  </si>
  <si>
    <t>(ha)</t>
  </si>
  <si>
    <t>(%)</t>
  </si>
  <si>
    <t>± 11.9 %</t>
  </si>
  <si>
    <t>± 12.1 %</t>
  </si>
  <si>
    <t>± 16.9 %</t>
  </si>
  <si>
    <t>± 6.8 %</t>
  </si>
  <si>
    <t>± 5.9 %</t>
  </si>
  <si>
    <t>± 3.6 %</t>
  </si>
  <si>
    <t>± 5.3 %</t>
  </si>
  <si>
    <t>± 3.4 %</t>
  </si>
  <si>
    <t>± 6.1 %</t>
  </si>
  <si>
    <t>± 2.4 %</t>
  </si>
  <si>
    <t>± 1.9 %</t>
  </si>
  <si>
    <t>± 1.3 %</t>
  </si>
  <si>
    <t>± 13.2 %</t>
  </si>
  <si>
    <t>± 8.5 %</t>
  </si>
  <si>
    <t>± 9.0 %</t>
  </si>
  <si>
    <t>± 4.3 %</t>
  </si>
  <si>
    <t>± 5.0 %</t>
  </si>
  <si>
    <t>± 2.7 %</t>
  </si>
  <si>
    <t>± 3.3 %</t>
  </si>
  <si>
    <t>± 2.5 %</t>
  </si>
  <si>
    <t>± 3.7 %</t>
  </si>
  <si>
    <t>± 1.7 %</t>
  </si>
  <si>
    <t>± 2.0 %</t>
  </si>
  <si>
    <t>± 1.1 %</t>
  </si>
  <si>
    <t>± 27.5 %</t>
  </si>
  <si>
    <t>± 22.7 %</t>
  </si>
  <si>
    <t>± 47.7 %</t>
  </si>
  <si>
    <t>± 14.5 %</t>
  </si>
  <si>
    <t>± 20.5 %</t>
  </si>
  <si>
    <t>± 9.2 %</t>
  </si>
  <si>
    <t>± 16.0 %</t>
  </si>
  <si>
    <t>± 11.4 %</t>
  </si>
  <si>
    <t>± 26.0 %</t>
  </si>
  <si>
    <t>± 8.7 %</t>
  </si>
  <si>
    <t>± 6.2 %</t>
  </si>
  <si>
    <t>± 4.1 %</t>
  </si>
  <si>
    <t>± 8.4 %</t>
  </si>
  <si>
    <t>± 6.7  %</t>
  </si>
  <si>
    <t>± 7.7  %</t>
  </si>
  <si>
    <t>± 3.5  %</t>
  </si>
  <si>
    <t>± 3.7  %</t>
  </si>
  <si>
    <t>± 2.1 %</t>
  </si>
  <si>
    <t>± 2.8  %</t>
  </si>
  <si>
    <t>± 2.0  %</t>
  </si>
  <si>
    <t>± 3.2  %</t>
  </si>
  <si>
    <t>± 1.4 %</t>
  </si>
  <si>
    <t>± 1.3  %</t>
  </si>
  <si>
    <t>± 0.8 %</t>
  </si>
  <si>
    <t>Table 2.9: Surface / Area</t>
  </si>
  <si>
    <t>Attention:</t>
  </si>
  <si>
    <t>Therefore sum of Cell H10 and H17 are too high by 100 ha each.</t>
  </si>
  <si>
    <t>Values of Cell H7 and H8 from Tableau 2.9 are each by 50 ha too high, considering the separate figures provided in Tableau 2.10.</t>
  </si>
  <si>
    <t>Values in this table have not been changed, as also one of the separate figures from Tableau 2.10 might be wrong by 50 ha.</t>
  </si>
  <si>
    <r>
      <t xml:space="preserve">Analyse basée sur 1 783 points de sondage installés au sein des « Terres boisées » (sauf le domaine écologique de la
Vallée de la Moselle)
</t>
    </r>
    <r>
      <rPr>
        <i/>
        <sz val="11"/>
        <color rgb="FF333333"/>
        <rFont val="Arial"/>
        <family val="2"/>
      </rPr>
      <t>Analysis based on 1,783 survey points installed within "Forest land" (except the ecological region of Valley of the Moselle)</t>
    </r>
  </si>
  <si>
    <r>
      <t xml:space="preserve">Valeur en noir: Valeur estimée en caractère normal de couleur noire si pas de convention particulière.
</t>
    </r>
    <r>
      <rPr>
        <i/>
        <sz val="11"/>
        <color rgb="FF333333"/>
        <rFont val="Arial"/>
        <family val="2"/>
      </rPr>
      <t>Value in black: Estimated value in normal character and of black color has no particular convention.</t>
    </r>
  </si>
  <si>
    <r>
      <t xml:space="preserve">Valeurs grisées: valeurs non représentatives car estimations basées sur un nombre de points de sondage (11) strictement inférieur à 15 (11 x 50 ha* = 550 ha). *surface représentative d’un point de sondage (§1.1)
</t>
    </r>
    <r>
      <rPr>
        <i/>
        <sz val="11"/>
        <color theme="0" tint="-0.499984740745262"/>
        <rFont val="Arial"/>
        <family val="2"/>
      </rPr>
      <t>Gray values: non-representative values because estimates based on a number of sampling points (11) strictly less than 15 (11 x 50 ha * = 550 ha). * representative surface of a sampling point (§1.1)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</si>
  <si>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l’intervalle de confiance (niveau de signification α=0,05)
</t>
    </r>
    <r>
      <rPr>
        <i/>
        <vertAlign val="superscript"/>
        <sz val="11"/>
        <rFont val="Arial"/>
        <family val="2"/>
      </rPr>
      <t>1</t>
    </r>
    <r>
      <rPr>
        <i/>
        <sz val="11"/>
        <rFont val="Arial"/>
        <family val="2"/>
      </rPr>
      <t xml:space="preserve"> confidence interval (level of significance α = 0.05)</t>
    </r>
  </si>
  <si>
    <t>Luxembourg total</t>
  </si>
  <si>
    <t xml:space="preserve">NFI 1 (1998-2000): Table 2.9 and 2.10 - Surfaces boisée par classe de taille des massifs forestiers
</t>
  </si>
  <si>
    <t>Table 2.10: Surface (ha) par domaine ecologique (Wuchsraum) /
Area (ha) by ecological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</si>
</sst>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i/>
      <sz val="11"/>
      <color rgb="FF333333"/>
      <name val="Arial"/>
      <family val="2"/>
    </font>
    <font>
      <i/>
      <sz val="11"/>
      <color theme="0" tint="-0.499984740745262"/>
      <name val="Arial"/>
      <family val="2"/>
    </font>
    <font>
      <b/>
      <vertAlign val="superscript"/>
      <sz val="11"/>
      <color rgb="FF333333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Border="0" applyAlignment="0"/>
    <xf numFmtId="0" fontId="7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1" applyFill="1" applyProtection="1"/>
    <xf numFmtId="0" fontId="7" fillId="0" borderId="0" xfId="2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right"/>
    </xf>
    <xf numFmtId="0" fontId="11" fillId="0" borderId="11" xfId="0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16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10" fontId="4" fillId="0" borderId="18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3" fontId="0" fillId="0" borderId="0" xfId="0" applyNumberFormat="1"/>
    <xf numFmtId="0" fontId="0" fillId="2" borderId="0" xfId="0" applyFont="1" applyFill="1" applyAlignment="1">
      <alignment horizontal="left"/>
    </xf>
    <xf numFmtId="0" fontId="0" fillId="2" borderId="0" xfId="0" applyFill="1"/>
    <xf numFmtId="3" fontId="0" fillId="2" borderId="14" xfId="0" applyNumberFormat="1" applyFill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0" fontId="12" fillId="0" borderId="0" xfId="0" applyFont="1" applyAlignment="1">
      <alignment vertical="center" wrapText="1"/>
    </xf>
    <xf numFmtId="10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sqref="A1:J1"/>
    </sheetView>
  </sheetViews>
  <sheetFormatPr defaultRowHeight="15" x14ac:dyDescent="0.25"/>
  <cols>
    <col min="1" max="1" width="50.7109375" customWidth="1"/>
    <col min="2" max="2" width="15.7109375" customWidth="1"/>
    <col min="3" max="3" width="22.7109375" customWidth="1"/>
    <col min="4" max="4" width="15.7109375" customWidth="1"/>
    <col min="5" max="5" width="22.7109375" customWidth="1"/>
    <col min="6" max="6" width="15.7109375" customWidth="1"/>
    <col min="7" max="7" width="22.7109375" customWidth="1"/>
    <col min="8" max="8" width="15.7109375" customWidth="1"/>
    <col min="9" max="9" width="22.7109375" customWidth="1"/>
    <col min="10" max="10" width="14.7109375" customWidth="1"/>
  </cols>
  <sheetData>
    <row r="1" spans="1:13" ht="18.75" customHeight="1" x14ac:dyDescent="0.25">
      <c r="A1" s="56" t="s">
        <v>84</v>
      </c>
      <c r="B1" s="57"/>
      <c r="C1" s="57"/>
      <c r="D1" s="57"/>
      <c r="E1" s="57"/>
      <c r="F1" s="57"/>
      <c r="G1" s="57"/>
      <c r="H1" s="57"/>
      <c r="I1" s="57"/>
      <c r="J1" s="58"/>
    </row>
    <row r="2" spans="1:13" ht="19.5" thickBot="1" x14ac:dyDescent="0.3">
      <c r="A2" s="59" t="s">
        <v>19</v>
      </c>
      <c r="B2" s="60"/>
      <c r="C2" s="60"/>
      <c r="D2" s="60"/>
      <c r="E2" s="60"/>
      <c r="F2" s="60"/>
      <c r="G2" s="60"/>
      <c r="H2" s="60"/>
      <c r="I2" s="60"/>
      <c r="J2" s="61"/>
    </row>
    <row r="3" spans="1:13" ht="28.5" customHeight="1" x14ac:dyDescent="0.25">
      <c r="A3" s="62" t="s">
        <v>10</v>
      </c>
      <c r="B3" s="63" t="s">
        <v>85</v>
      </c>
      <c r="C3" s="64"/>
      <c r="D3" s="64"/>
      <c r="E3" s="64"/>
      <c r="F3" s="64"/>
      <c r="G3" s="65"/>
      <c r="H3" s="63" t="s">
        <v>74</v>
      </c>
      <c r="I3" s="64"/>
      <c r="J3" s="65"/>
    </row>
    <row r="4" spans="1:13" ht="17.25" customHeight="1" x14ac:dyDescent="0.25">
      <c r="A4" s="9"/>
      <c r="B4" s="49" t="s">
        <v>20</v>
      </c>
      <c r="C4" s="50"/>
      <c r="D4" s="50" t="s">
        <v>21</v>
      </c>
      <c r="E4" s="50"/>
      <c r="F4" s="50" t="s">
        <v>22</v>
      </c>
      <c r="G4" s="51"/>
      <c r="H4" s="52" t="s">
        <v>83</v>
      </c>
      <c r="I4" s="53"/>
      <c r="J4" s="54"/>
    </row>
    <row r="5" spans="1:13" ht="33" thickBot="1" x14ac:dyDescent="0.3">
      <c r="A5" s="7"/>
      <c r="B5" s="18" t="s">
        <v>24</v>
      </c>
      <c r="C5" s="55" t="s">
        <v>23</v>
      </c>
      <c r="D5" s="16" t="s">
        <v>24</v>
      </c>
      <c r="E5" s="55" t="s">
        <v>23</v>
      </c>
      <c r="F5" s="16" t="s">
        <v>24</v>
      </c>
      <c r="G5" s="55" t="s">
        <v>23</v>
      </c>
      <c r="H5" s="18" t="s">
        <v>24</v>
      </c>
      <c r="I5" s="55" t="s">
        <v>23</v>
      </c>
      <c r="J5" s="17" t="s">
        <v>25</v>
      </c>
    </row>
    <row r="6" spans="1:13" x14ac:dyDescent="0.25">
      <c r="A6" s="8" t="s">
        <v>1</v>
      </c>
      <c r="B6" s="32">
        <v>800</v>
      </c>
      <c r="C6" s="33" t="s">
        <v>26</v>
      </c>
      <c r="D6" s="36">
        <v>650</v>
      </c>
      <c r="E6" s="38" t="s">
        <v>38</v>
      </c>
      <c r="F6" s="36">
        <v>150</v>
      </c>
      <c r="G6" s="37" t="s">
        <v>50</v>
      </c>
      <c r="H6" s="32">
        <v>1600</v>
      </c>
      <c r="I6" s="33" t="s">
        <v>62</v>
      </c>
      <c r="J6" s="46">
        <v>0.24099999999999999</v>
      </c>
      <c r="L6" s="39">
        <f>SUM(B6,D6,F6)</f>
        <v>1600</v>
      </c>
      <c r="M6" s="39">
        <f>H6-L6</f>
        <v>0</v>
      </c>
    </row>
    <row r="7" spans="1:13" x14ac:dyDescent="0.25">
      <c r="A7" s="9" t="s">
        <v>2</v>
      </c>
      <c r="B7" s="19">
        <v>750</v>
      </c>
      <c r="C7" s="13" t="s">
        <v>27</v>
      </c>
      <c r="D7" s="12">
        <v>1550</v>
      </c>
      <c r="E7" s="13" t="s">
        <v>39</v>
      </c>
      <c r="F7" s="14">
        <v>200</v>
      </c>
      <c r="G7" s="20" t="s">
        <v>51</v>
      </c>
      <c r="H7" s="19">
        <v>2500</v>
      </c>
      <c r="I7" s="13" t="s">
        <v>63</v>
      </c>
      <c r="J7" s="47"/>
      <c r="L7" s="39">
        <f t="shared" ref="L7:L18" si="0">SUM(B7,D7,F7)</f>
        <v>2500</v>
      </c>
      <c r="M7" s="39">
        <f t="shared" ref="M7:M18" si="1">H7-L7</f>
        <v>0</v>
      </c>
    </row>
    <row r="8" spans="1:13" x14ac:dyDescent="0.25">
      <c r="A8" s="9" t="s">
        <v>3</v>
      </c>
      <c r="B8" s="21">
        <v>400</v>
      </c>
      <c r="C8" s="15" t="s">
        <v>28</v>
      </c>
      <c r="D8" s="12">
        <v>1350</v>
      </c>
      <c r="E8" s="13" t="s">
        <v>40</v>
      </c>
      <c r="F8" s="14">
        <v>50</v>
      </c>
      <c r="G8" s="20" t="s">
        <v>52</v>
      </c>
      <c r="H8" s="42">
        <v>1850</v>
      </c>
      <c r="I8" s="13" t="s">
        <v>64</v>
      </c>
      <c r="J8" s="47"/>
      <c r="L8" s="39">
        <f t="shared" si="0"/>
        <v>1800</v>
      </c>
      <c r="M8" s="39">
        <f t="shared" si="1"/>
        <v>50</v>
      </c>
    </row>
    <row r="9" spans="1:13" x14ac:dyDescent="0.25">
      <c r="A9" s="9" t="s">
        <v>4</v>
      </c>
      <c r="B9" s="19">
        <v>2300</v>
      </c>
      <c r="C9" s="13" t="s">
        <v>29</v>
      </c>
      <c r="D9" s="12">
        <v>5850</v>
      </c>
      <c r="E9" s="13" t="s">
        <v>41</v>
      </c>
      <c r="F9" s="14">
        <v>500</v>
      </c>
      <c r="G9" s="20" t="s">
        <v>53</v>
      </c>
      <c r="H9" s="42">
        <v>8700</v>
      </c>
      <c r="I9" s="13" t="s">
        <v>65</v>
      </c>
      <c r="J9" s="47"/>
      <c r="L9" s="39">
        <f t="shared" si="0"/>
        <v>8650</v>
      </c>
      <c r="M9" s="39">
        <f t="shared" si="1"/>
        <v>50</v>
      </c>
    </row>
    <row r="10" spans="1:13" x14ac:dyDescent="0.25">
      <c r="A10" s="9" t="s">
        <v>5</v>
      </c>
      <c r="B10" s="19">
        <v>2650</v>
      </c>
      <c r="C10" s="13" t="s">
        <v>30</v>
      </c>
      <c r="D10" s="12">
        <v>3900</v>
      </c>
      <c r="E10" s="13" t="s">
        <v>42</v>
      </c>
      <c r="F10" s="14">
        <v>250</v>
      </c>
      <c r="G10" s="20" t="s">
        <v>54</v>
      </c>
      <c r="H10" s="19">
        <v>6800</v>
      </c>
      <c r="I10" s="13" t="s">
        <v>66</v>
      </c>
      <c r="J10" s="47"/>
      <c r="L10" s="39">
        <f t="shared" si="0"/>
        <v>6800</v>
      </c>
      <c r="M10" s="39">
        <f t="shared" si="1"/>
        <v>0</v>
      </c>
    </row>
    <row r="11" spans="1:13" s="2" customFormat="1" ht="15.75" thickBot="1" x14ac:dyDescent="0.3">
      <c r="A11" s="10" t="s">
        <v>11</v>
      </c>
      <c r="B11" s="22">
        <v>6900</v>
      </c>
      <c r="C11" s="23" t="s">
        <v>31</v>
      </c>
      <c r="D11" s="24">
        <v>13300</v>
      </c>
      <c r="E11" s="23" t="s">
        <v>43</v>
      </c>
      <c r="F11" s="24">
        <v>1150</v>
      </c>
      <c r="G11" s="25" t="s">
        <v>55</v>
      </c>
      <c r="H11" s="43">
        <v>21450</v>
      </c>
      <c r="I11" s="23" t="s">
        <v>67</v>
      </c>
      <c r="J11" s="48"/>
      <c r="L11" s="39">
        <f t="shared" si="0"/>
        <v>21350</v>
      </c>
      <c r="M11" s="39">
        <f t="shared" si="1"/>
        <v>100</v>
      </c>
    </row>
    <row r="12" spans="1:13" x14ac:dyDescent="0.25">
      <c r="A12" s="6" t="s">
        <v>6</v>
      </c>
      <c r="B12" s="32">
        <v>3150</v>
      </c>
      <c r="C12" s="33" t="s">
        <v>32</v>
      </c>
      <c r="D12" s="34">
        <v>7250</v>
      </c>
      <c r="E12" s="33" t="s">
        <v>44</v>
      </c>
      <c r="F12" s="36">
        <v>400</v>
      </c>
      <c r="G12" s="37" t="s">
        <v>56</v>
      </c>
      <c r="H12" s="32">
        <v>10800</v>
      </c>
      <c r="I12" s="33" t="s">
        <v>68</v>
      </c>
      <c r="J12" s="46">
        <v>0.40400000000000003</v>
      </c>
      <c r="L12" s="39">
        <f t="shared" si="0"/>
        <v>10800</v>
      </c>
      <c r="M12" s="39">
        <f t="shared" si="1"/>
        <v>0</v>
      </c>
    </row>
    <row r="13" spans="1:13" x14ac:dyDescent="0.25">
      <c r="A13" s="9" t="s">
        <v>7</v>
      </c>
      <c r="B13" s="19">
        <v>6200</v>
      </c>
      <c r="C13" s="13" t="s">
        <v>33</v>
      </c>
      <c r="D13" s="12">
        <v>11300</v>
      </c>
      <c r="E13" s="13" t="s">
        <v>45</v>
      </c>
      <c r="F13" s="14">
        <v>600</v>
      </c>
      <c r="G13" s="20" t="s">
        <v>57</v>
      </c>
      <c r="H13" s="19">
        <v>18100</v>
      </c>
      <c r="I13" s="13" t="s">
        <v>69</v>
      </c>
      <c r="J13" s="47"/>
      <c r="L13" s="39">
        <f t="shared" si="0"/>
        <v>18100</v>
      </c>
      <c r="M13" s="39">
        <f t="shared" si="1"/>
        <v>0</v>
      </c>
    </row>
    <row r="14" spans="1:13" x14ac:dyDescent="0.25">
      <c r="A14" s="9" t="s">
        <v>8</v>
      </c>
      <c r="B14" s="19">
        <v>2100</v>
      </c>
      <c r="C14" s="13" t="s">
        <v>34</v>
      </c>
      <c r="D14" s="12">
        <v>4900</v>
      </c>
      <c r="E14" s="13" t="s">
        <v>46</v>
      </c>
      <c r="F14" s="14">
        <v>150</v>
      </c>
      <c r="G14" s="20" t="s">
        <v>58</v>
      </c>
      <c r="H14" s="19">
        <v>7150</v>
      </c>
      <c r="I14" s="13" t="s">
        <v>70</v>
      </c>
      <c r="J14" s="47"/>
      <c r="L14" s="39">
        <f t="shared" si="0"/>
        <v>7150</v>
      </c>
      <c r="M14" s="39">
        <f t="shared" si="1"/>
        <v>0</v>
      </c>
    </row>
    <row r="15" spans="1:13" s="2" customFormat="1" ht="28.5" customHeight="1" thickBot="1" x14ac:dyDescent="0.3">
      <c r="A15" s="10" t="s">
        <v>12</v>
      </c>
      <c r="B15" s="22">
        <v>11450</v>
      </c>
      <c r="C15" s="23" t="s">
        <v>35</v>
      </c>
      <c r="D15" s="24">
        <v>23450</v>
      </c>
      <c r="E15" s="23" t="s">
        <v>47</v>
      </c>
      <c r="F15" s="24">
        <v>1150</v>
      </c>
      <c r="G15" s="25" t="s">
        <v>59</v>
      </c>
      <c r="H15" s="22">
        <v>36050</v>
      </c>
      <c r="I15" s="23" t="s">
        <v>71</v>
      </c>
      <c r="J15" s="48"/>
      <c r="L15" s="39">
        <f t="shared" si="0"/>
        <v>36050</v>
      </c>
      <c r="M15" s="39">
        <f t="shared" si="1"/>
        <v>0</v>
      </c>
    </row>
    <row r="16" spans="1:13" x14ac:dyDescent="0.25">
      <c r="A16" s="6" t="s">
        <v>9</v>
      </c>
      <c r="B16" s="32">
        <v>16650</v>
      </c>
      <c r="C16" s="33" t="s">
        <v>36</v>
      </c>
      <c r="D16" s="34">
        <v>13450</v>
      </c>
      <c r="E16" s="33" t="s">
        <v>48</v>
      </c>
      <c r="F16" s="34">
        <v>1550</v>
      </c>
      <c r="G16" s="35" t="s">
        <v>60</v>
      </c>
      <c r="H16" s="32">
        <v>31650</v>
      </c>
      <c r="I16" s="33" t="s">
        <v>72</v>
      </c>
      <c r="J16" s="46">
        <v>0.35499999999999998</v>
      </c>
      <c r="L16" s="39">
        <f t="shared" si="0"/>
        <v>31650</v>
      </c>
      <c r="M16" s="39">
        <f t="shared" si="1"/>
        <v>0</v>
      </c>
    </row>
    <row r="17" spans="1:13" s="2" customFormat="1" ht="15.75" thickBot="1" x14ac:dyDescent="0.3">
      <c r="A17" s="26" t="s">
        <v>13</v>
      </c>
      <c r="B17" s="22">
        <v>16650</v>
      </c>
      <c r="C17" s="23" t="s">
        <v>36</v>
      </c>
      <c r="D17" s="24">
        <v>13450</v>
      </c>
      <c r="E17" s="23" t="s">
        <v>48</v>
      </c>
      <c r="F17" s="24">
        <v>1550</v>
      </c>
      <c r="G17" s="25" t="s">
        <v>60</v>
      </c>
      <c r="H17" s="22">
        <v>31650</v>
      </c>
      <c r="I17" s="23" t="s">
        <v>37</v>
      </c>
      <c r="J17" s="48"/>
      <c r="L17" s="39">
        <f t="shared" si="0"/>
        <v>31650</v>
      </c>
      <c r="M17" s="39">
        <f t="shared" si="1"/>
        <v>0</v>
      </c>
    </row>
    <row r="18" spans="1:13" s="2" customFormat="1" ht="15.75" thickBot="1" x14ac:dyDescent="0.3">
      <c r="A18" s="11" t="s">
        <v>0</v>
      </c>
      <c r="B18" s="27">
        <v>35000</v>
      </c>
      <c r="C18" s="28" t="s">
        <v>37</v>
      </c>
      <c r="D18" s="29">
        <v>50200</v>
      </c>
      <c r="E18" s="28" t="s">
        <v>49</v>
      </c>
      <c r="F18" s="29">
        <v>3850</v>
      </c>
      <c r="G18" s="30" t="s">
        <v>61</v>
      </c>
      <c r="H18" s="44">
        <v>89150</v>
      </c>
      <c r="I18" s="28" t="s">
        <v>73</v>
      </c>
      <c r="J18" s="31">
        <v>1</v>
      </c>
      <c r="L18" s="39">
        <f t="shared" si="0"/>
        <v>89050</v>
      </c>
      <c r="M18" s="39">
        <f t="shared" si="1"/>
        <v>100</v>
      </c>
    </row>
    <row r="20" spans="1:13" ht="99.75" x14ac:dyDescent="0.25">
      <c r="A20" s="1" t="s">
        <v>79</v>
      </c>
      <c r="C20" s="40" t="s">
        <v>75</v>
      </c>
    </row>
    <row r="21" spans="1:13" ht="15" customHeight="1" x14ac:dyDescent="0.25">
      <c r="C21" s="40" t="s">
        <v>77</v>
      </c>
      <c r="D21" s="41"/>
      <c r="E21" s="41"/>
      <c r="F21" s="41"/>
      <c r="G21" s="41"/>
      <c r="H21" s="41"/>
      <c r="I21" s="41"/>
    </row>
    <row r="22" spans="1:13" ht="66" customHeight="1" x14ac:dyDescent="0.25">
      <c r="A22" s="1" t="s">
        <v>80</v>
      </c>
      <c r="C22" s="41" t="s">
        <v>76</v>
      </c>
      <c r="D22" s="41"/>
      <c r="E22" s="41"/>
      <c r="F22" s="41"/>
    </row>
    <row r="23" spans="1:13" ht="128.25" x14ac:dyDescent="0.25">
      <c r="A23" s="3" t="s">
        <v>81</v>
      </c>
      <c r="C23" s="41" t="s">
        <v>78</v>
      </c>
      <c r="D23" s="41"/>
      <c r="E23" s="41"/>
      <c r="F23" s="41"/>
      <c r="G23" s="41"/>
      <c r="H23" s="41"/>
      <c r="I23" s="41"/>
    </row>
    <row r="24" spans="1:13" ht="47.25" x14ac:dyDescent="0.25">
      <c r="A24" s="45" t="s">
        <v>82</v>
      </c>
    </row>
    <row r="26" spans="1:13" x14ac:dyDescent="0.25">
      <c r="A26" s="4" t="s">
        <v>14</v>
      </c>
    </row>
    <row r="27" spans="1:13" x14ac:dyDescent="0.25">
      <c r="A27" s="4" t="s">
        <v>15</v>
      </c>
    </row>
    <row r="28" spans="1:13" x14ac:dyDescent="0.25">
      <c r="A28" s="4" t="s">
        <v>16</v>
      </c>
    </row>
    <row r="29" spans="1:13" x14ac:dyDescent="0.25">
      <c r="A29" s="5" t="s">
        <v>17</v>
      </c>
    </row>
    <row r="30" spans="1:13" x14ac:dyDescent="0.25">
      <c r="A30" s="5"/>
    </row>
    <row r="31" spans="1:13" x14ac:dyDescent="0.25">
      <c r="A31" s="4" t="s">
        <v>18</v>
      </c>
    </row>
  </sheetData>
  <mergeCells count="11">
    <mergeCell ref="B3:G3"/>
    <mergeCell ref="H3:J3"/>
    <mergeCell ref="A1:J1"/>
    <mergeCell ref="A2:J2"/>
    <mergeCell ref="H4:J4"/>
    <mergeCell ref="J6:J11"/>
    <mergeCell ref="J12:J15"/>
    <mergeCell ref="J16:J17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2019-07-08T07:12:40Z</dcterms:created>
  <dcterms:modified xsi:type="dcterms:W3CDTF">2019-07-10T15:30:02Z</dcterms:modified>
</cp:coreProperties>
</file>