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01" sheetId="2" r:id="rId1"/>
  </sheets>
  <definedNames>
    <definedName name="_xlnm._FilterDatabase" localSheetId="0" hidden="1">Luke_Met_Mvarat_1.01!$A$4:$T$42</definedName>
  </definedNames>
  <calcPr calcId="162913" iterateDelta="1E-4"/>
</workbook>
</file>

<file path=xl/calcChain.xml><?xml version="1.0" encoding="utf-8"?>
<calcChain xmlns="http://schemas.openxmlformats.org/spreadsheetml/2006/main">
  <c r="R42" i="2" l="1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H6" i="2"/>
  <c r="H7" i="2"/>
  <c r="H8" i="2"/>
  <c r="H9" i="2"/>
  <c r="T9" i="2" s="1"/>
  <c r="H10" i="2"/>
  <c r="H11" i="2"/>
  <c r="H12" i="2"/>
  <c r="H13" i="2"/>
  <c r="H14" i="2"/>
  <c r="H15" i="2"/>
  <c r="H16" i="2"/>
  <c r="H17" i="2"/>
  <c r="T17" i="2" s="1"/>
  <c r="H18" i="2"/>
  <c r="H19" i="2"/>
  <c r="H20" i="2"/>
  <c r="H21" i="2"/>
  <c r="H22" i="2"/>
  <c r="H23" i="2"/>
  <c r="H24" i="2"/>
  <c r="H25" i="2"/>
  <c r="T25" i="2" s="1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T42" i="2" s="1"/>
  <c r="H5" i="2"/>
  <c r="T26" i="2" l="1"/>
  <c r="T34" i="2"/>
  <c r="T40" i="2"/>
  <c r="T31" i="2"/>
  <c r="T27" i="2"/>
  <c r="T24" i="2"/>
  <c r="T39" i="2"/>
  <c r="T23" i="2"/>
  <c r="T35" i="2"/>
  <c r="T38" i="2"/>
  <c r="T32" i="2"/>
  <c r="T30" i="2"/>
  <c r="T6" i="2"/>
  <c r="T16" i="2"/>
  <c r="T37" i="2"/>
  <c r="T21" i="2"/>
  <c r="T33" i="2"/>
  <c r="T41" i="2"/>
  <c r="T22" i="2"/>
  <c r="T8" i="2"/>
  <c r="T29" i="2"/>
  <c r="T13" i="2"/>
  <c r="T36" i="2"/>
  <c r="T28" i="2"/>
  <c r="T14" i="2"/>
  <c r="T19" i="2"/>
  <c r="T11" i="2"/>
  <c r="T18" i="2"/>
  <c r="T10" i="2"/>
  <c r="T20" i="2"/>
  <c r="T12" i="2"/>
  <c r="T15" i="2"/>
  <c r="T7" i="2"/>
  <c r="T5" i="2"/>
</calcChain>
</file>

<file path=xl/comments1.xml><?xml version="1.0" encoding="utf-8"?>
<comments xmlns="http://schemas.openxmlformats.org/spreadsheetml/2006/main">
  <authors>
    <author>PXWeb</author>
  </authors>
  <commentList>
    <comment ref="B29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<sst xmlns="http://schemas.openxmlformats.org/spreadsheetml/2006/main" count="247" uniqueCount="91">
  <si>
    <t>Forestry land - Forest land</t>
  </si>
  <si>
    <t>Forestry land - Poorly productive forest land</t>
  </si>
  <si>
    <t>Forestry land - Unproductive land</t>
  </si>
  <si>
    <t>Forestry land - Forest roads, depots etc.</t>
  </si>
  <si>
    <t>Forestry land - Total</t>
  </si>
  <si>
    <t>Other land</t>
  </si>
  <si>
    <t>Total land area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</si>
  <si>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</si>
  <si>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</si>
  <si>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</si>
  <si>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</si>
  <si>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</si>
  <si>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</si>
  <si>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</si>
  <si>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</si>
  <si>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</si>
  <si>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</si>
  <si>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</si>
  <si>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</si>
  <si>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</si>
  <si>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</si>
  <si>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</si>
  <si>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</si>
  <si>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</si>
  <si>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</si>
  <si>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</si>
  <si>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</si>
  <si>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</si>
  <si>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The forest land and poorly productive forest land categories in NFI 1-NFI 3 do not fully correspond to present categories.</t>
  </si>
  <si>
    <t>land class:</t>
  </si>
  <si>
    <t>Forestry land breaks down into forest land, poorly productive forest land and unproductive land according to its capability of producing volume increment. On forest land the capability is 1.0 m³/ha/year or more, on poorly productive forest land 0.1-1 m³/ha/year and on unproductive land less than 0.1 m³/ha/year. Forestry land also includes nature conservation areas.</t>
  </si>
  <si>
    <t>NFI 11/12:</t>
  </si>
  <si>
    <t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</si>
  <si>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</si>
  <si>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</si>
  <si>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</si>
  <si>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Luonnonvarakeskus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</si>
  <si>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</si>
  <si>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</si>
  <si>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</si>
  <si>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</si>
  <si>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</si>
  <si>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</si>
  <si>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</si>
  <si>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</si>
  <si>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Luke_Met_Mvarat_1.01</t>
  </si>
  <si>
    <t>FI1B1</t>
  </si>
  <si>
    <t>Helsinki-Uusimaa</t>
  </si>
  <si>
    <t>FI1B</t>
  </si>
  <si>
    <t>FI1C</t>
  </si>
  <si>
    <t>South Finland</t>
  </si>
  <si>
    <t>North &amp; East Finland</t>
  </si>
  <si>
    <t>FI1D</t>
  </si>
  <si>
    <t>FI1C1</t>
  </si>
  <si>
    <t>West Finland</t>
  </si>
  <si>
    <t>FI196</t>
  </si>
  <si>
    <t>FI19</t>
  </si>
  <si>
    <t>FI193</t>
  </si>
  <si>
    <t>FI194</t>
  </si>
  <si>
    <t>FI195</t>
  </si>
  <si>
    <t>FI197</t>
  </si>
  <si>
    <t>FI1D7</t>
  </si>
  <si>
    <t>FI1C2</t>
  </si>
  <si>
    <t>FI1C3</t>
  </si>
  <si>
    <t>FI1D1</t>
  </si>
  <si>
    <t>FI1C4</t>
  </si>
  <si>
    <t>FI1C5</t>
  </si>
  <si>
    <t>FI1D2</t>
  </si>
  <si>
    <t>FI1D3</t>
  </si>
  <si>
    <t>FI1D4</t>
  </si>
  <si>
    <t>FI1D5</t>
  </si>
  <si>
    <t>FI1D6</t>
  </si>
  <si>
    <t>FI200</t>
  </si>
  <si>
    <t>FI20</t>
  </si>
  <si>
    <t>Forest Inventory</t>
  </si>
  <si>
    <t>in 1000 ha</t>
  </si>
  <si>
    <t>in %</t>
  </si>
  <si>
    <t>Land classes on forestry land (1000 ha) in NFI 11 (2009-2013) and NFI 11/12 (2013-2017) inventory by regions</t>
  </si>
  <si>
    <t>Value adding steps:</t>
  </si>
  <si>
    <t>Table formated</t>
  </si>
  <si>
    <t>Table Quality checked: Totals</t>
  </si>
  <si>
    <t>JRC value adding: 2019-01</t>
  </si>
  <si>
    <t>Columns with percentage values added; Table enabled for filtering at NUTS 2 &amp; 3 levels</t>
  </si>
  <si>
    <t>Code</t>
  </si>
  <si>
    <t>Name</t>
  </si>
  <si>
    <t>Period</t>
  </si>
  <si>
    <t>NFI 11/12 (2013-2017)</t>
  </si>
  <si>
    <t>NUTS 2 Level</t>
  </si>
  <si>
    <t>NUTS 3 Level</t>
  </si>
  <si>
    <t>ID - originally sorted by NUTS3 Code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</si>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</sst>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64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vertical="top" wrapText="1"/>
    </xf>
    <xf numFmtId="0" fontId="0" fillId="0" borderId="1" xfId="0" applyFont="1" applyFill="1" applyBorder="1" applyProtection="1"/>
    <xf numFmtId="0" fontId="0" fillId="0" borderId="1" xfId="0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164" fontId="2" fillId="0" borderId="8" xfId="1" applyNumberFormat="1" applyFont="1" applyFill="1" applyBorder="1" applyProtection="1"/>
    <xf numFmtId="0" fontId="0" fillId="0" borderId="10" xfId="0" applyFill="1" applyBorder="1" applyProtection="1"/>
    <xf numFmtId="0" fontId="0" fillId="0" borderId="10" xfId="0" applyFont="1" applyFill="1" applyBorder="1" applyProtection="1"/>
    <xf numFmtId="3" fontId="0" fillId="0" borderId="10" xfId="0" applyNumberFormat="1" applyFill="1" applyBorder="1" applyProtection="1"/>
    <xf numFmtId="164" fontId="0" fillId="0" borderId="10" xfId="1" applyNumberFormat="1" applyFont="1" applyFill="1" applyBorder="1" applyProtection="1"/>
    <xf numFmtId="164" fontId="2" fillId="0" borderId="11" xfId="1" applyNumberFormat="1" applyFont="1" applyFill="1" applyBorder="1" applyProtection="1"/>
    <xf numFmtId="3" fontId="0" fillId="0" borderId="13" xfId="0" applyNumberFormat="1" applyFill="1" applyBorder="1" applyProtection="1"/>
    <xf numFmtId="3" fontId="0" fillId="0" borderId="14" xfId="0" applyNumberFormat="1" applyFill="1" applyBorder="1" applyProtection="1"/>
    <xf numFmtId="0" fontId="2" fillId="0" borderId="8" xfId="0" applyFont="1" applyFill="1" applyBorder="1" applyProtection="1"/>
    <xf numFmtId="0" fontId="2" fillId="0" borderId="11" xfId="0" applyFont="1" applyFill="1" applyBorder="1" applyProtection="1"/>
    <xf numFmtId="0" fontId="0" fillId="0" borderId="16" xfId="0" applyFont="1" applyFill="1" applyBorder="1" applyProtection="1"/>
    <xf numFmtId="0" fontId="0" fillId="0" borderId="16" xfId="0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Protection="1"/>
    <xf numFmtId="164" fontId="0" fillId="0" borderId="16" xfId="1" applyNumberFormat="1" applyFont="1" applyFill="1" applyBorder="1" applyProtection="1"/>
    <xf numFmtId="3" fontId="0" fillId="0" borderId="16" xfId="0" applyNumberFormat="1" applyFill="1" applyBorder="1" applyProtection="1"/>
    <xf numFmtId="164" fontId="2" fillId="0" borderId="17" xfId="1" applyNumberFormat="1" applyFont="1" applyFill="1" applyBorder="1" applyProtection="1"/>
    <xf numFmtId="0" fontId="2" fillId="0" borderId="14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3" fontId="0" fillId="0" borderId="15" xfId="0" applyNumberFormat="1" applyFill="1" applyBorder="1" applyProtection="1"/>
    <xf numFmtId="3" fontId="0" fillId="0" borderId="6" xfId="0" applyNumberFormat="1" applyFill="1" applyBorder="1" applyProtection="1"/>
    <xf numFmtId="3" fontId="0" fillId="0" borderId="9" xfId="0" applyNumberFormat="1" applyFill="1" applyBorder="1" applyProtection="1"/>
    <xf numFmtId="0" fontId="2" fillId="0" borderId="19" xfId="0" applyFont="1" applyFill="1" applyBorder="1" applyAlignment="1" applyProtection="1">
      <alignment vertical="top" wrapText="1"/>
    </xf>
    <xf numFmtId="164" fontId="0" fillId="0" borderId="20" xfId="1" applyNumberFormat="1" applyFont="1" applyFill="1" applyBorder="1" applyProtection="1"/>
    <xf numFmtId="164" fontId="0" fillId="0" borderId="7" xfId="1" applyNumberFormat="1" applyFont="1" applyFill="1" applyBorder="1" applyProtection="1"/>
    <xf numFmtId="164" fontId="0" fillId="0" borderId="19" xfId="1" applyNumberFormat="1" applyFont="1" applyFill="1" applyBorder="1" applyProtection="1"/>
    <xf numFmtId="3" fontId="2" fillId="0" borderId="15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9" xfId="0" applyNumberFormat="1" applyFont="1" applyFill="1" applyBorder="1" applyProtection="1"/>
    <xf numFmtId="0" fontId="0" fillId="0" borderId="3" xfId="0" applyFont="1" applyFill="1" applyBorder="1" applyProtection="1"/>
    <xf numFmtId="0" fontId="0" fillId="0" borderId="3" xfId="0" applyFill="1" applyBorder="1" applyProtection="1"/>
    <xf numFmtId="0" fontId="2" fillId="0" borderId="5" xfId="0" applyFont="1" applyFill="1" applyBorder="1" applyProtection="1"/>
    <xf numFmtId="3" fontId="0" fillId="0" borderId="2" xfId="0" applyNumberFormat="1" applyFill="1" applyBorder="1" applyProtection="1"/>
    <xf numFmtId="164" fontId="0" fillId="0" borderId="3" xfId="1" applyNumberFormat="1" applyFont="1" applyFill="1" applyBorder="1" applyProtection="1"/>
    <xf numFmtId="3" fontId="0" fillId="0" borderId="3" xfId="0" applyNumberFormat="1" applyFill="1" applyBorder="1" applyProtection="1"/>
    <xf numFmtId="164" fontId="0" fillId="0" borderId="4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5" xfId="1" applyNumberFormat="1" applyFont="1" applyFill="1" applyBorder="1" applyProtection="1"/>
    <xf numFmtId="3" fontId="0" fillId="0" borderId="12" xfId="0" applyNumberFormat="1" applyFill="1" applyBorder="1" applyProtection="1"/>
    <xf numFmtId="0" fontId="2" fillId="0" borderId="12" xfId="0" applyFont="1" applyFill="1" applyBorder="1" applyAlignment="1" applyProtection="1">
      <alignment vertical="top" wrapText="1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2" fillId="0" borderId="18" xfId="0" applyFont="1" applyFill="1" applyBorder="1" applyProtection="1"/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 vertical="top" wrapText="1"/>
    </xf>
    <xf numFmtId="0" fontId="2" fillId="0" borderId="24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2"/>
  <sheetViews>
    <sheetView tabSelected="1" workbookViewId="0">
      <pane xSplit="6" ySplit="4" topLeftCell="G71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3.42578125" customWidth="1"/>
    <col min="2" max="2" width="22.7109375" customWidth="1"/>
    <col min="3" max="3" width="12.140625" bestFit="1" customWidth="1"/>
    <col min="4" max="4" width="19.28515625" bestFit="1" customWidth="1"/>
    <col min="5" max="5" width="12.140625" bestFit="1" customWidth="1"/>
    <col min="6" max="6" width="21.85546875" bestFit="1" customWidth="1"/>
    <col min="7" max="20" width="12.7109375" customWidth="1"/>
  </cols>
  <sheetData>
    <row r="1" spans="1:20" ht="18.75" x14ac:dyDescent="0.3">
      <c r="A1" s="1" t="s">
        <v>77</v>
      </c>
      <c r="B1" s="1"/>
      <c r="C1" s="1"/>
      <c r="D1" s="1"/>
      <c r="E1" s="1"/>
    </row>
    <row r="2" spans="1:20" ht="15.75" thickBot="1" x14ac:dyDescent="0.3"/>
    <row r="3" spans="1:20" s="2" customFormat="1" ht="50.25" customHeight="1" x14ac:dyDescent="0.25">
      <c r="A3" s="56" t="s">
        <v>89</v>
      </c>
      <c r="B3" s="48" t="s">
        <v>74</v>
      </c>
      <c r="C3" s="60" t="s">
        <v>87</v>
      </c>
      <c r="D3" s="61"/>
      <c r="E3" s="60" t="s">
        <v>88</v>
      </c>
      <c r="F3" s="62"/>
      <c r="G3" s="58" t="s">
        <v>0</v>
      </c>
      <c r="H3" s="63"/>
      <c r="I3" s="63" t="s">
        <v>1</v>
      </c>
      <c r="J3" s="63"/>
      <c r="K3" s="63" t="s">
        <v>2</v>
      </c>
      <c r="L3" s="63"/>
      <c r="M3" s="63" t="s">
        <v>3</v>
      </c>
      <c r="N3" s="60"/>
      <c r="O3" s="58" t="s">
        <v>4</v>
      </c>
      <c r="P3" s="59"/>
      <c r="Q3" s="61" t="s">
        <v>5</v>
      </c>
      <c r="R3" s="60"/>
      <c r="S3" s="58" t="s">
        <v>6</v>
      </c>
      <c r="T3" s="59"/>
    </row>
    <row r="4" spans="1:20" s="2" customFormat="1" ht="30.75" customHeight="1" thickBot="1" x14ac:dyDescent="0.3">
      <c r="A4" s="57" t="s">
        <v>90</v>
      </c>
      <c r="B4" s="24" t="s">
        <v>85</v>
      </c>
      <c r="C4" s="25" t="s">
        <v>83</v>
      </c>
      <c r="D4" s="25" t="s">
        <v>84</v>
      </c>
      <c r="E4" s="25" t="s">
        <v>83</v>
      </c>
      <c r="F4" s="26" t="s">
        <v>84</v>
      </c>
      <c r="G4" s="27" t="s">
        <v>75</v>
      </c>
      <c r="H4" s="25" t="s">
        <v>76</v>
      </c>
      <c r="I4" s="25" t="s">
        <v>75</v>
      </c>
      <c r="J4" s="25" t="s">
        <v>76</v>
      </c>
      <c r="K4" s="25" t="s">
        <v>75</v>
      </c>
      <c r="L4" s="25" t="s">
        <v>76</v>
      </c>
      <c r="M4" s="25" t="s">
        <v>75</v>
      </c>
      <c r="N4" s="31" t="s">
        <v>76</v>
      </c>
      <c r="O4" s="27" t="s">
        <v>75</v>
      </c>
      <c r="P4" s="26" t="s">
        <v>76</v>
      </c>
      <c r="Q4" s="24" t="s">
        <v>75</v>
      </c>
      <c r="R4" s="31" t="s">
        <v>76</v>
      </c>
      <c r="S4" s="27" t="s">
        <v>75</v>
      </c>
      <c r="T4" s="26" t="s">
        <v>76</v>
      </c>
    </row>
    <row r="5" spans="1:20" x14ac:dyDescent="0.25">
      <c r="A5" s="55">
        <v>1</v>
      </c>
      <c r="B5" s="49" t="s">
        <v>7</v>
      </c>
      <c r="C5" s="38" t="s">
        <v>56</v>
      </c>
      <c r="D5" s="38" t="s">
        <v>54</v>
      </c>
      <c r="E5" s="39" t="s">
        <v>57</v>
      </c>
      <c r="F5" s="40" t="s">
        <v>19</v>
      </c>
      <c r="G5" s="41">
        <v>1379</v>
      </c>
      <c r="H5" s="42">
        <f t="shared" ref="H5:H42" si="0">G5/$S5</f>
        <v>0.82574850299401192</v>
      </c>
      <c r="I5" s="43">
        <v>28</v>
      </c>
      <c r="J5" s="42">
        <f t="shared" ref="J5:J42" si="1">I5/$S5</f>
        <v>1.6766467065868262E-2</v>
      </c>
      <c r="K5" s="43">
        <v>26</v>
      </c>
      <c r="L5" s="42">
        <f t="shared" ref="L5:L42" si="2">K5/$S5</f>
        <v>1.5568862275449102E-2</v>
      </c>
      <c r="M5" s="43">
        <v>14</v>
      </c>
      <c r="N5" s="44">
        <f t="shared" ref="N5:N42" si="3">M5/$S5</f>
        <v>8.3832335329341312E-3</v>
      </c>
      <c r="O5" s="45">
        <v>1446</v>
      </c>
      <c r="P5" s="46">
        <f t="shared" ref="P5:P42" si="4">O5/$S5</f>
        <v>0.8658682634730539</v>
      </c>
      <c r="Q5" s="47">
        <v>224</v>
      </c>
      <c r="R5" s="44">
        <f t="shared" ref="R5:R42" si="5">Q5/$S5</f>
        <v>0.1341317365269461</v>
      </c>
      <c r="S5" s="45">
        <v>1670</v>
      </c>
      <c r="T5" s="46">
        <f t="shared" ref="T5:T42" si="6">SUM(H5,J5,L5,N5,R5)</f>
        <v>1.0005988023952095</v>
      </c>
    </row>
    <row r="6" spans="1:20" x14ac:dyDescent="0.25">
      <c r="A6" s="53">
        <v>2</v>
      </c>
      <c r="B6" s="50" t="s">
        <v>7</v>
      </c>
      <c r="C6" s="3" t="s">
        <v>56</v>
      </c>
      <c r="D6" s="3" t="s">
        <v>54</v>
      </c>
      <c r="E6" s="4" t="s">
        <v>58</v>
      </c>
      <c r="F6" s="15" t="s">
        <v>20</v>
      </c>
      <c r="G6" s="29">
        <v>888</v>
      </c>
      <c r="H6" s="6">
        <f t="shared" si="0"/>
        <v>0.6607142857142857</v>
      </c>
      <c r="I6" s="5">
        <v>45</v>
      </c>
      <c r="J6" s="6">
        <f t="shared" si="1"/>
        <v>3.3482142857142856E-2</v>
      </c>
      <c r="K6" s="5">
        <v>49</v>
      </c>
      <c r="L6" s="6">
        <f t="shared" si="2"/>
        <v>3.6458333333333336E-2</v>
      </c>
      <c r="M6" s="5">
        <v>7</v>
      </c>
      <c r="N6" s="33">
        <f t="shared" si="3"/>
        <v>5.208333333333333E-3</v>
      </c>
      <c r="O6" s="36">
        <v>989</v>
      </c>
      <c r="P6" s="7">
        <f t="shared" si="4"/>
        <v>0.73586309523809523</v>
      </c>
      <c r="Q6" s="13">
        <v>355</v>
      </c>
      <c r="R6" s="33">
        <f t="shared" si="5"/>
        <v>0.26413690476190477</v>
      </c>
      <c r="S6" s="36">
        <v>1344</v>
      </c>
      <c r="T6" s="7">
        <f t="shared" si="6"/>
        <v>1</v>
      </c>
    </row>
    <row r="7" spans="1:20" x14ac:dyDescent="0.25">
      <c r="A7" s="53">
        <v>3</v>
      </c>
      <c r="B7" s="50" t="s">
        <v>7</v>
      </c>
      <c r="C7" s="3" t="s">
        <v>56</v>
      </c>
      <c r="D7" s="3" t="s">
        <v>54</v>
      </c>
      <c r="E7" s="4" t="s">
        <v>59</v>
      </c>
      <c r="F7" s="15" t="s">
        <v>21</v>
      </c>
      <c r="G7" s="29">
        <v>507</v>
      </c>
      <c r="H7" s="6">
        <f t="shared" si="0"/>
        <v>0.65419354838709676</v>
      </c>
      <c r="I7" s="5">
        <v>20</v>
      </c>
      <c r="J7" s="6">
        <f t="shared" si="1"/>
        <v>2.5806451612903226E-2</v>
      </c>
      <c r="K7" s="5">
        <v>28</v>
      </c>
      <c r="L7" s="6">
        <f t="shared" si="2"/>
        <v>3.612903225806452E-2</v>
      </c>
      <c r="M7" s="5">
        <v>4</v>
      </c>
      <c r="N7" s="33">
        <f t="shared" si="3"/>
        <v>5.1612903225806452E-3</v>
      </c>
      <c r="O7" s="36">
        <v>559</v>
      </c>
      <c r="P7" s="7">
        <f t="shared" si="4"/>
        <v>0.72129032258064518</v>
      </c>
      <c r="Q7" s="13">
        <v>216</v>
      </c>
      <c r="R7" s="33">
        <f t="shared" si="5"/>
        <v>0.27870967741935482</v>
      </c>
      <c r="S7" s="36">
        <v>775</v>
      </c>
      <c r="T7" s="7">
        <f t="shared" si="6"/>
        <v>0.99999999999999989</v>
      </c>
    </row>
    <row r="8" spans="1:20" x14ac:dyDescent="0.25">
      <c r="A8" s="53">
        <v>4</v>
      </c>
      <c r="B8" s="50" t="s">
        <v>7</v>
      </c>
      <c r="C8" s="3" t="s">
        <v>56</v>
      </c>
      <c r="D8" s="3" t="s">
        <v>54</v>
      </c>
      <c r="E8" s="3" t="s">
        <v>55</v>
      </c>
      <c r="F8" s="15" t="s">
        <v>10</v>
      </c>
      <c r="G8" s="29">
        <v>524</v>
      </c>
      <c r="H8" s="6">
        <f t="shared" si="0"/>
        <v>0.67007672634271098</v>
      </c>
      <c r="I8" s="5">
        <v>18</v>
      </c>
      <c r="J8" s="6">
        <f t="shared" si="1"/>
        <v>2.3017902813299233E-2</v>
      </c>
      <c r="K8" s="5">
        <v>23</v>
      </c>
      <c r="L8" s="6">
        <f t="shared" si="2"/>
        <v>2.9411764705882353E-2</v>
      </c>
      <c r="M8" s="5">
        <v>4</v>
      </c>
      <c r="N8" s="33">
        <f t="shared" si="3"/>
        <v>5.1150895140664966E-3</v>
      </c>
      <c r="O8" s="36">
        <v>569</v>
      </c>
      <c r="P8" s="7">
        <f t="shared" si="4"/>
        <v>0.72762148337595911</v>
      </c>
      <c r="Q8" s="13">
        <v>213</v>
      </c>
      <c r="R8" s="33">
        <f t="shared" si="5"/>
        <v>0.27237851662404094</v>
      </c>
      <c r="S8" s="36">
        <v>782</v>
      </c>
      <c r="T8" s="7">
        <f t="shared" si="6"/>
        <v>1</v>
      </c>
    </row>
    <row r="9" spans="1:20" x14ac:dyDescent="0.25">
      <c r="A9" s="53">
        <v>5</v>
      </c>
      <c r="B9" s="50" t="s">
        <v>7</v>
      </c>
      <c r="C9" s="3" t="s">
        <v>56</v>
      </c>
      <c r="D9" s="3" t="s">
        <v>54</v>
      </c>
      <c r="E9" s="4" t="s">
        <v>60</v>
      </c>
      <c r="F9" s="15" t="s">
        <v>12</v>
      </c>
      <c r="G9" s="29">
        <v>919</v>
      </c>
      <c r="H9" s="6">
        <f t="shared" si="0"/>
        <v>0.73052464228934821</v>
      </c>
      <c r="I9" s="5">
        <v>16</v>
      </c>
      <c r="J9" s="6">
        <f t="shared" si="1"/>
        <v>1.2718600953895072E-2</v>
      </c>
      <c r="K9" s="5">
        <v>16</v>
      </c>
      <c r="L9" s="6">
        <f t="shared" si="2"/>
        <v>1.2718600953895072E-2</v>
      </c>
      <c r="M9" s="5">
        <v>13</v>
      </c>
      <c r="N9" s="33">
        <f t="shared" si="3"/>
        <v>1.0333863275039745E-2</v>
      </c>
      <c r="O9" s="36">
        <v>964</v>
      </c>
      <c r="P9" s="7">
        <f t="shared" si="4"/>
        <v>0.76629570747217801</v>
      </c>
      <c r="Q9" s="13">
        <v>294</v>
      </c>
      <c r="R9" s="33">
        <f t="shared" si="5"/>
        <v>0.23370429252782193</v>
      </c>
      <c r="S9" s="36">
        <v>1258</v>
      </c>
      <c r="T9" s="7">
        <f t="shared" si="6"/>
        <v>1</v>
      </c>
    </row>
    <row r="10" spans="1:20" x14ac:dyDescent="0.25">
      <c r="A10" s="53">
        <v>6</v>
      </c>
      <c r="B10" s="50" t="s">
        <v>7</v>
      </c>
      <c r="C10" s="3" t="s">
        <v>48</v>
      </c>
      <c r="D10" s="3" t="s">
        <v>47</v>
      </c>
      <c r="E10" s="3" t="s">
        <v>46</v>
      </c>
      <c r="F10" s="15" t="s">
        <v>8</v>
      </c>
      <c r="G10" s="29">
        <v>523</v>
      </c>
      <c r="H10" s="6">
        <f t="shared" si="0"/>
        <v>0.57472527472527468</v>
      </c>
      <c r="I10" s="5">
        <v>27</v>
      </c>
      <c r="J10" s="6">
        <f t="shared" si="1"/>
        <v>2.9670329670329669E-2</v>
      </c>
      <c r="K10" s="5">
        <v>10</v>
      </c>
      <c r="L10" s="6">
        <f t="shared" si="2"/>
        <v>1.098901098901099E-2</v>
      </c>
      <c r="M10" s="5">
        <v>4</v>
      </c>
      <c r="N10" s="33">
        <f t="shared" si="3"/>
        <v>4.3956043956043956E-3</v>
      </c>
      <c r="O10" s="36">
        <v>564</v>
      </c>
      <c r="P10" s="7">
        <f t="shared" si="4"/>
        <v>0.6197802197802198</v>
      </c>
      <c r="Q10" s="13">
        <v>345</v>
      </c>
      <c r="R10" s="33">
        <f t="shared" si="5"/>
        <v>0.37912087912087911</v>
      </c>
      <c r="S10" s="36">
        <v>910</v>
      </c>
      <c r="T10" s="7">
        <f t="shared" si="6"/>
        <v>0.99890109890109879</v>
      </c>
    </row>
    <row r="11" spans="1:20" x14ac:dyDescent="0.25">
      <c r="A11" s="53">
        <v>7</v>
      </c>
      <c r="B11" s="50" t="s">
        <v>7</v>
      </c>
      <c r="C11" s="3" t="s">
        <v>49</v>
      </c>
      <c r="D11" s="3" t="s">
        <v>50</v>
      </c>
      <c r="E11" s="3" t="s">
        <v>53</v>
      </c>
      <c r="F11" s="15" t="s">
        <v>9</v>
      </c>
      <c r="G11" s="29">
        <v>542</v>
      </c>
      <c r="H11" s="6">
        <f t="shared" si="0"/>
        <v>0.50844277673545968</v>
      </c>
      <c r="I11" s="5">
        <v>60</v>
      </c>
      <c r="J11" s="6">
        <f t="shared" si="1"/>
        <v>5.6285178236397747E-2</v>
      </c>
      <c r="K11" s="5">
        <v>25</v>
      </c>
      <c r="L11" s="6">
        <f t="shared" si="2"/>
        <v>2.3452157598499061E-2</v>
      </c>
      <c r="M11" s="5">
        <v>4</v>
      </c>
      <c r="N11" s="33">
        <f t="shared" si="3"/>
        <v>3.7523452157598499E-3</v>
      </c>
      <c r="O11" s="36">
        <v>631</v>
      </c>
      <c r="P11" s="7">
        <f t="shared" si="4"/>
        <v>0.59193245778611636</v>
      </c>
      <c r="Q11" s="13">
        <v>435</v>
      </c>
      <c r="R11" s="33">
        <f t="shared" si="5"/>
        <v>0.40806754221388369</v>
      </c>
      <c r="S11" s="36">
        <v>1066</v>
      </c>
      <c r="T11" s="7">
        <f t="shared" si="6"/>
        <v>1</v>
      </c>
    </row>
    <row r="12" spans="1:20" x14ac:dyDescent="0.25">
      <c r="A12" s="53">
        <v>8</v>
      </c>
      <c r="B12" s="50" t="s">
        <v>7</v>
      </c>
      <c r="C12" s="3" t="s">
        <v>49</v>
      </c>
      <c r="D12" s="3" t="s">
        <v>50</v>
      </c>
      <c r="E12" s="3" t="s">
        <v>62</v>
      </c>
      <c r="F12" s="15" t="s">
        <v>11</v>
      </c>
      <c r="G12" s="29">
        <v>332</v>
      </c>
      <c r="H12" s="6">
        <f t="shared" si="0"/>
        <v>0.63846153846153841</v>
      </c>
      <c r="I12" s="5">
        <v>6</v>
      </c>
      <c r="J12" s="6">
        <f t="shared" si="1"/>
        <v>1.1538461538461539E-2</v>
      </c>
      <c r="K12" s="5">
        <v>2</v>
      </c>
      <c r="L12" s="6">
        <f t="shared" si="2"/>
        <v>3.8461538461538464E-3</v>
      </c>
      <c r="M12" s="5">
        <v>3</v>
      </c>
      <c r="N12" s="33">
        <f t="shared" si="3"/>
        <v>5.7692307692307696E-3</v>
      </c>
      <c r="O12" s="36">
        <v>343</v>
      </c>
      <c r="P12" s="7">
        <f t="shared" si="4"/>
        <v>0.6596153846153846</v>
      </c>
      <c r="Q12" s="13">
        <v>177</v>
      </c>
      <c r="R12" s="33">
        <f t="shared" si="5"/>
        <v>0.3403846153846154</v>
      </c>
      <c r="S12" s="36">
        <v>520</v>
      </c>
      <c r="T12" s="7">
        <f t="shared" si="6"/>
        <v>0.99999999999999989</v>
      </c>
    </row>
    <row r="13" spans="1:20" x14ac:dyDescent="0.25">
      <c r="A13" s="53">
        <v>9</v>
      </c>
      <c r="B13" s="50" t="s">
        <v>7</v>
      </c>
      <c r="C13" s="3" t="s">
        <v>49</v>
      </c>
      <c r="D13" s="3" t="s">
        <v>50</v>
      </c>
      <c r="E13" s="3" t="s">
        <v>63</v>
      </c>
      <c r="F13" s="15" t="s">
        <v>13</v>
      </c>
      <c r="G13" s="29">
        <v>354</v>
      </c>
      <c r="H13" s="6">
        <f t="shared" si="0"/>
        <v>0.69140625</v>
      </c>
      <c r="I13" s="5">
        <v>3</v>
      </c>
      <c r="J13" s="6">
        <f t="shared" si="1"/>
        <v>5.859375E-3</v>
      </c>
      <c r="K13" s="5">
        <v>3</v>
      </c>
      <c r="L13" s="6">
        <f t="shared" si="2"/>
        <v>5.859375E-3</v>
      </c>
      <c r="M13" s="5">
        <v>3</v>
      </c>
      <c r="N13" s="33">
        <f t="shared" si="3"/>
        <v>5.859375E-3</v>
      </c>
      <c r="O13" s="36">
        <v>363</v>
      </c>
      <c r="P13" s="7">
        <f t="shared" si="4"/>
        <v>0.708984375</v>
      </c>
      <c r="Q13" s="13">
        <v>149</v>
      </c>
      <c r="R13" s="33">
        <f t="shared" si="5"/>
        <v>0.291015625</v>
      </c>
      <c r="S13" s="36">
        <v>512</v>
      </c>
      <c r="T13" s="7">
        <f t="shared" si="6"/>
        <v>1</v>
      </c>
    </row>
    <row r="14" spans="1:20" x14ac:dyDescent="0.25">
      <c r="A14" s="53">
        <v>10</v>
      </c>
      <c r="B14" s="50" t="s">
        <v>7</v>
      </c>
      <c r="C14" s="3" t="s">
        <v>49</v>
      </c>
      <c r="D14" s="3" t="s">
        <v>50</v>
      </c>
      <c r="E14" s="3" t="s">
        <v>65</v>
      </c>
      <c r="F14" s="15" t="s">
        <v>14</v>
      </c>
      <c r="G14" s="29">
        <v>337</v>
      </c>
      <c r="H14" s="6">
        <f t="shared" si="0"/>
        <v>0.65436893203883495</v>
      </c>
      <c r="I14" s="5">
        <v>10</v>
      </c>
      <c r="J14" s="6">
        <f t="shared" si="1"/>
        <v>1.9417475728155338E-2</v>
      </c>
      <c r="K14" s="5">
        <v>4</v>
      </c>
      <c r="L14" s="6">
        <f t="shared" si="2"/>
        <v>7.7669902912621356E-3</v>
      </c>
      <c r="M14" s="5">
        <v>4</v>
      </c>
      <c r="N14" s="33">
        <f t="shared" si="3"/>
        <v>7.7669902912621356E-3</v>
      </c>
      <c r="O14" s="36">
        <v>355</v>
      </c>
      <c r="P14" s="7">
        <f t="shared" si="4"/>
        <v>0.68932038834951459</v>
      </c>
      <c r="Q14" s="13">
        <v>159</v>
      </c>
      <c r="R14" s="33">
        <f t="shared" si="5"/>
        <v>0.3087378640776699</v>
      </c>
      <c r="S14" s="36">
        <v>515</v>
      </c>
      <c r="T14" s="7">
        <f t="shared" si="6"/>
        <v>0.99805825242718449</v>
      </c>
    </row>
    <row r="15" spans="1:20" x14ac:dyDescent="0.25">
      <c r="A15" s="53">
        <v>11</v>
      </c>
      <c r="B15" s="50" t="s">
        <v>7</v>
      </c>
      <c r="C15" s="3" t="s">
        <v>49</v>
      </c>
      <c r="D15" s="3" t="s">
        <v>50</v>
      </c>
      <c r="E15" s="3" t="s">
        <v>66</v>
      </c>
      <c r="F15" s="15" t="s">
        <v>15</v>
      </c>
      <c r="G15" s="29">
        <v>404</v>
      </c>
      <c r="H15" s="6">
        <f t="shared" si="0"/>
        <v>0.75797373358348963</v>
      </c>
      <c r="I15" s="5">
        <v>5</v>
      </c>
      <c r="J15" s="6">
        <f t="shared" si="1"/>
        <v>9.3808630393996256E-3</v>
      </c>
      <c r="K15" s="5">
        <v>2</v>
      </c>
      <c r="L15" s="6">
        <f t="shared" si="2"/>
        <v>3.7523452157598499E-3</v>
      </c>
      <c r="M15" s="5">
        <v>3</v>
      </c>
      <c r="N15" s="33">
        <f t="shared" si="3"/>
        <v>5.6285178236397749E-3</v>
      </c>
      <c r="O15" s="36">
        <v>415</v>
      </c>
      <c r="P15" s="7">
        <f t="shared" si="4"/>
        <v>0.77861163227016883</v>
      </c>
      <c r="Q15" s="13">
        <v>118</v>
      </c>
      <c r="R15" s="33">
        <f t="shared" si="5"/>
        <v>0.22138836772983114</v>
      </c>
      <c r="S15" s="36">
        <v>533</v>
      </c>
      <c r="T15" s="7">
        <f t="shared" si="6"/>
        <v>0.99812382739212013</v>
      </c>
    </row>
    <row r="16" spans="1:20" x14ac:dyDescent="0.25">
      <c r="A16" s="53">
        <v>12</v>
      </c>
      <c r="B16" s="50" t="s">
        <v>7</v>
      </c>
      <c r="C16" s="4" t="s">
        <v>52</v>
      </c>
      <c r="D16" s="4" t="s">
        <v>51</v>
      </c>
      <c r="E16" s="3" t="s">
        <v>64</v>
      </c>
      <c r="F16" s="15" t="s">
        <v>16</v>
      </c>
      <c r="G16" s="29">
        <v>1218</v>
      </c>
      <c r="H16" s="6">
        <f t="shared" si="0"/>
        <v>0.8541374474053296</v>
      </c>
      <c r="I16" s="5">
        <v>13</v>
      </c>
      <c r="J16" s="6">
        <f t="shared" si="1"/>
        <v>9.1164095371669002E-3</v>
      </c>
      <c r="K16" s="5">
        <v>13</v>
      </c>
      <c r="L16" s="6">
        <f t="shared" si="2"/>
        <v>9.1164095371669002E-3</v>
      </c>
      <c r="M16" s="5">
        <v>11</v>
      </c>
      <c r="N16" s="33">
        <f t="shared" si="3"/>
        <v>7.7138849929873771E-3</v>
      </c>
      <c r="O16" s="36">
        <v>1256</v>
      </c>
      <c r="P16" s="7">
        <f t="shared" si="4"/>
        <v>0.88078541374474051</v>
      </c>
      <c r="Q16" s="13">
        <v>170</v>
      </c>
      <c r="R16" s="33">
        <f t="shared" si="5"/>
        <v>0.11921458625525946</v>
      </c>
      <c r="S16" s="36">
        <v>1426</v>
      </c>
      <c r="T16" s="7">
        <f t="shared" si="6"/>
        <v>0.99929873772791022</v>
      </c>
    </row>
    <row r="17" spans="1:20" x14ac:dyDescent="0.25">
      <c r="A17" s="53">
        <v>13</v>
      </c>
      <c r="B17" s="50" t="s">
        <v>7</v>
      </c>
      <c r="C17" s="4" t="s">
        <v>52</v>
      </c>
      <c r="D17" s="4" t="s">
        <v>51</v>
      </c>
      <c r="E17" s="3" t="s">
        <v>67</v>
      </c>
      <c r="F17" s="15" t="s">
        <v>17</v>
      </c>
      <c r="G17" s="29">
        <v>1346</v>
      </c>
      <c r="H17" s="6">
        <f t="shared" si="0"/>
        <v>0.80262373285629096</v>
      </c>
      <c r="I17" s="5">
        <v>18</v>
      </c>
      <c r="J17" s="6">
        <f t="shared" si="1"/>
        <v>1.0733452593917709E-2</v>
      </c>
      <c r="K17" s="5">
        <v>21</v>
      </c>
      <c r="L17" s="6">
        <f t="shared" si="2"/>
        <v>1.2522361359570662E-2</v>
      </c>
      <c r="M17" s="5">
        <v>14</v>
      </c>
      <c r="N17" s="33">
        <f t="shared" si="3"/>
        <v>8.348240906380441E-3</v>
      </c>
      <c r="O17" s="36">
        <v>1399</v>
      </c>
      <c r="P17" s="7">
        <f t="shared" si="4"/>
        <v>0.8342277877161598</v>
      </c>
      <c r="Q17" s="13">
        <v>277</v>
      </c>
      <c r="R17" s="33">
        <f t="shared" si="5"/>
        <v>0.16517590936195586</v>
      </c>
      <c r="S17" s="36">
        <v>1677</v>
      </c>
      <c r="T17" s="7">
        <f t="shared" si="6"/>
        <v>0.99940369707811549</v>
      </c>
    </row>
    <row r="18" spans="1:20" x14ac:dyDescent="0.25">
      <c r="A18" s="53">
        <v>14</v>
      </c>
      <c r="B18" s="50" t="s">
        <v>7</v>
      </c>
      <c r="C18" s="4" t="s">
        <v>52</v>
      </c>
      <c r="D18" s="4" t="s">
        <v>51</v>
      </c>
      <c r="E18" s="3" t="s">
        <v>68</v>
      </c>
      <c r="F18" s="15" t="s">
        <v>18</v>
      </c>
      <c r="G18" s="29">
        <v>1464</v>
      </c>
      <c r="H18" s="6">
        <f t="shared" si="0"/>
        <v>0.82432432432432434</v>
      </c>
      <c r="I18" s="5">
        <v>48</v>
      </c>
      <c r="J18" s="6">
        <f t="shared" si="1"/>
        <v>2.7027027027027029E-2</v>
      </c>
      <c r="K18" s="5">
        <v>59</v>
      </c>
      <c r="L18" s="6">
        <f t="shared" si="2"/>
        <v>3.3220720720720721E-2</v>
      </c>
      <c r="M18" s="5">
        <v>17</v>
      </c>
      <c r="N18" s="33">
        <f t="shared" si="3"/>
        <v>9.5720720720720714E-3</v>
      </c>
      <c r="O18" s="36">
        <v>1589</v>
      </c>
      <c r="P18" s="7">
        <f t="shared" si="4"/>
        <v>0.8947072072072072</v>
      </c>
      <c r="Q18" s="13">
        <v>187</v>
      </c>
      <c r="R18" s="33">
        <f t="shared" si="5"/>
        <v>0.10529279279279279</v>
      </c>
      <c r="S18" s="36">
        <v>1776</v>
      </c>
      <c r="T18" s="7">
        <f t="shared" si="6"/>
        <v>0.99943693693693691</v>
      </c>
    </row>
    <row r="19" spans="1:20" x14ac:dyDescent="0.25">
      <c r="A19" s="53">
        <v>15</v>
      </c>
      <c r="B19" s="50" t="s">
        <v>7</v>
      </c>
      <c r="C19" s="4" t="s">
        <v>52</v>
      </c>
      <c r="D19" s="4" t="s">
        <v>51</v>
      </c>
      <c r="E19" s="3" t="s">
        <v>69</v>
      </c>
      <c r="F19" s="15" t="s">
        <v>24</v>
      </c>
      <c r="G19" s="29">
        <v>1624</v>
      </c>
      <c r="H19" s="6">
        <f t="shared" si="0"/>
        <v>0.80396039603960401</v>
      </c>
      <c r="I19" s="5">
        <v>153</v>
      </c>
      <c r="J19" s="6">
        <f t="shared" si="1"/>
        <v>7.574257425742574E-2</v>
      </c>
      <c r="K19" s="5">
        <v>139</v>
      </c>
      <c r="L19" s="6">
        <f t="shared" si="2"/>
        <v>6.8811881188118817E-2</v>
      </c>
      <c r="M19" s="5">
        <v>13</v>
      </c>
      <c r="N19" s="33">
        <f t="shared" si="3"/>
        <v>6.4356435643564353E-3</v>
      </c>
      <c r="O19" s="36">
        <v>1930</v>
      </c>
      <c r="P19" s="7">
        <f t="shared" si="4"/>
        <v>0.95544554455445541</v>
      </c>
      <c r="Q19" s="13">
        <v>90</v>
      </c>
      <c r="R19" s="33">
        <f t="shared" si="5"/>
        <v>4.4554455445544552E-2</v>
      </c>
      <c r="S19" s="36">
        <v>2020</v>
      </c>
      <c r="T19" s="7">
        <f t="shared" si="6"/>
        <v>0.9995049504950495</v>
      </c>
    </row>
    <row r="20" spans="1:20" x14ac:dyDescent="0.25">
      <c r="A20" s="53">
        <v>16</v>
      </c>
      <c r="B20" s="50" t="s">
        <v>7</v>
      </c>
      <c r="C20" s="4" t="s">
        <v>52</v>
      </c>
      <c r="D20" s="4" t="s">
        <v>51</v>
      </c>
      <c r="E20" s="3" t="s">
        <v>70</v>
      </c>
      <c r="F20" s="15" t="s">
        <v>22</v>
      </c>
      <c r="G20" s="29">
        <v>333</v>
      </c>
      <c r="H20" s="6">
        <f t="shared" si="0"/>
        <v>0.6633466135458167</v>
      </c>
      <c r="I20" s="5">
        <v>25</v>
      </c>
      <c r="J20" s="6">
        <f t="shared" si="1"/>
        <v>4.9800796812749001E-2</v>
      </c>
      <c r="K20" s="5">
        <v>42</v>
      </c>
      <c r="L20" s="6">
        <f t="shared" si="2"/>
        <v>8.3665338645418322E-2</v>
      </c>
      <c r="M20" s="5">
        <v>3</v>
      </c>
      <c r="N20" s="33">
        <f t="shared" si="3"/>
        <v>5.9760956175298804E-3</v>
      </c>
      <c r="O20" s="36">
        <v>403</v>
      </c>
      <c r="P20" s="7">
        <f t="shared" si="4"/>
        <v>0.8027888446215139</v>
      </c>
      <c r="Q20" s="13">
        <v>98</v>
      </c>
      <c r="R20" s="33">
        <f t="shared" si="5"/>
        <v>0.19521912350597609</v>
      </c>
      <c r="S20" s="36">
        <v>502</v>
      </c>
      <c r="T20" s="7">
        <f t="shared" si="6"/>
        <v>0.99800796812749004</v>
      </c>
    </row>
    <row r="21" spans="1:20" x14ac:dyDescent="0.25">
      <c r="A21" s="53">
        <v>17</v>
      </c>
      <c r="B21" s="50" t="s">
        <v>7</v>
      </c>
      <c r="C21" s="4" t="s">
        <v>52</v>
      </c>
      <c r="D21" s="4" t="s">
        <v>51</v>
      </c>
      <c r="E21" s="3" t="s">
        <v>71</v>
      </c>
      <c r="F21" s="15" t="s">
        <v>23</v>
      </c>
      <c r="G21" s="29">
        <v>2538</v>
      </c>
      <c r="H21" s="6">
        <f t="shared" si="0"/>
        <v>0.68948655256723712</v>
      </c>
      <c r="I21" s="5">
        <v>348</v>
      </c>
      <c r="J21" s="6">
        <f t="shared" si="1"/>
        <v>9.4539527302363494E-2</v>
      </c>
      <c r="K21" s="5">
        <v>331</v>
      </c>
      <c r="L21" s="6">
        <f t="shared" si="2"/>
        <v>8.9921217060581357E-2</v>
      </c>
      <c r="M21" s="5">
        <v>27</v>
      </c>
      <c r="N21" s="33">
        <f t="shared" si="3"/>
        <v>7.3349633251833741E-3</v>
      </c>
      <c r="O21" s="36">
        <v>3244</v>
      </c>
      <c r="P21" s="7">
        <f t="shared" si="4"/>
        <v>0.88128226025536538</v>
      </c>
      <c r="Q21" s="13">
        <v>437</v>
      </c>
      <c r="R21" s="33">
        <f t="shared" si="5"/>
        <v>0.11871773974463461</v>
      </c>
      <c r="S21" s="36">
        <v>3681</v>
      </c>
      <c r="T21" s="7">
        <f t="shared" si="6"/>
        <v>0.99999999999999989</v>
      </c>
    </row>
    <row r="22" spans="1:20" x14ac:dyDescent="0.25">
      <c r="A22" s="53">
        <v>18</v>
      </c>
      <c r="B22" s="50" t="s">
        <v>7</v>
      </c>
      <c r="C22" s="4" t="s">
        <v>52</v>
      </c>
      <c r="D22" s="4" t="s">
        <v>51</v>
      </c>
      <c r="E22" s="3" t="s">
        <v>61</v>
      </c>
      <c r="F22" s="15" t="s">
        <v>25</v>
      </c>
      <c r="G22" s="29">
        <v>4961</v>
      </c>
      <c r="H22" s="6">
        <f t="shared" si="0"/>
        <v>0.53539823008849563</v>
      </c>
      <c r="I22" s="5">
        <v>1636</v>
      </c>
      <c r="J22" s="6">
        <f t="shared" si="1"/>
        <v>0.17655946470969133</v>
      </c>
      <c r="K22" s="5">
        <v>2408</v>
      </c>
      <c r="L22" s="6">
        <f t="shared" si="2"/>
        <v>0.25987481113749189</v>
      </c>
      <c r="M22" s="5">
        <v>49</v>
      </c>
      <c r="N22" s="33">
        <f t="shared" si="3"/>
        <v>5.2881502266350095E-3</v>
      </c>
      <c r="O22" s="36">
        <v>9053</v>
      </c>
      <c r="P22" s="7">
        <f t="shared" si="4"/>
        <v>0.9770127347291172</v>
      </c>
      <c r="Q22" s="13">
        <v>213</v>
      </c>
      <c r="R22" s="33">
        <f t="shared" si="5"/>
        <v>2.2987265270882799E-2</v>
      </c>
      <c r="S22" s="36">
        <v>9266</v>
      </c>
      <c r="T22" s="7">
        <f t="shared" si="6"/>
        <v>1.0001079214331967</v>
      </c>
    </row>
    <row r="23" spans="1:20" ht="15.75" thickBot="1" x14ac:dyDescent="0.3">
      <c r="A23" s="54">
        <v>19</v>
      </c>
      <c r="B23" s="51" t="s">
        <v>7</v>
      </c>
      <c r="C23" s="8" t="s">
        <v>73</v>
      </c>
      <c r="D23" s="9" t="s">
        <v>26</v>
      </c>
      <c r="E23" s="9" t="s">
        <v>72</v>
      </c>
      <c r="F23" s="16" t="s">
        <v>26</v>
      </c>
      <c r="G23" s="30">
        <v>69</v>
      </c>
      <c r="H23" s="11">
        <f t="shared" si="0"/>
        <v>0.44516129032258067</v>
      </c>
      <c r="I23" s="10">
        <v>21</v>
      </c>
      <c r="J23" s="11">
        <f t="shared" si="1"/>
        <v>0.13548387096774195</v>
      </c>
      <c r="K23" s="10">
        <v>27</v>
      </c>
      <c r="L23" s="11">
        <f t="shared" si="2"/>
        <v>0.17419354838709677</v>
      </c>
      <c r="M23" s="10">
        <v>1</v>
      </c>
      <c r="N23" s="34">
        <f t="shared" si="3"/>
        <v>6.4516129032258064E-3</v>
      </c>
      <c r="O23" s="37">
        <v>117</v>
      </c>
      <c r="P23" s="12">
        <f t="shared" si="4"/>
        <v>0.75483870967741939</v>
      </c>
      <c r="Q23" s="14">
        <v>38</v>
      </c>
      <c r="R23" s="34">
        <f t="shared" si="5"/>
        <v>0.24516129032258063</v>
      </c>
      <c r="S23" s="37">
        <v>155</v>
      </c>
      <c r="T23" s="12">
        <f t="shared" si="6"/>
        <v>1.0064516129032259</v>
      </c>
    </row>
    <row r="24" spans="1:20" x14ac:dyDescent="0.25">
      <c r="A24" s="55">
        <v>20</v>
      </c>
      <c r="B24" s="52" t="s">
        <v>86</v>
      </c>
      <c r="C24" s="17" t="s">
        <v>56</v>
      </c>
      <c r="D24" s="17" t="s">
        <v>54</v>
      </c>
      <c r="E24" s="18" t="s">
        <v>57</v>
      </c>
      <c r="F24" s="19" t="s">
        <v>19</v>
      </c>
      <c r="G24" s="28">
        <v>1369</v>
      </c>
      <c r="H24" s="21">
        <f t="shared" si="0"/>
        <v>0.81976047904191618</v>
      </c>
      <c r="I24" s="22">
        <v>24</v>
      </c>
      <c r="J24" s="21">
        <f t="shared" si="1"/>
        <v>1.437125748502994E-2</v>
      </c>
      <c r="K24" s="22">
        <v>27</v>
      </c>
      <c r="L24" s="21">
        <f t="shared" si="2"/>
        <v>1.6167664670658683E-2</v>
      </c>
      <c r="M24" s="22">
        <v>15</v>
      </c>
      <c r="N24" s="32">
        <f t="shared" si="3"/>
        <v>8.9820359281437123E-3</v>
      </c>
      <c r="O24" s="35">
        <v>1436</v>
      </c>
      <c r="P24" s="23">
        <f t="shared" si="4"/>
        <v>0.85988023952095805</v>
      </c>
      <c r="Q24" s="20">
        <v>234</v>
      </c>
      <c r="R24" s="32">
        <f t="shared" si="5"/>
        <v>0.14011976047904193</v>
      </c>
      <c r="S24" s="35">
        <v>1670</v>
      </c>
      <c r="T24" s="23">
        <f t="shared" si="6"/>
        <v>0.99940119760479051</v>
      </c>
    </row>
    <row r="25" spans="1:20" x14ac:dyDescent="0.25">
      <c r="A25" s="53">
        <v>21</v>
      </c>
      <c r="B25" s="50" t="s">
        <v>86</v>
      </c>
      <c r="C25" s="3" t="s">
        <v>56</v>
      </c>
      <c r="D25" s="3" t="s">
        <v>54</v>
      </c>
      <c r="E25" s="4" t="s">
        <v>58</v>
      </c>
      <c r="F25" s="15" t="s">
        <v>20</v>
      </c>
      <c r="G25" s="29">
        <v>905</v>
      </c>
      <c r="H25" s="6">
        <f t="shared" si="0"/>
        <v>0.67336309523809523</v>
      </c>
      <c r="I25" s="5">
        <v>38</v>
      </c>
      <c r="J25" s="6">
        <f t="shared" si="1"/>
        <v>2.8273809523809524E-2</v>
      </c>
      <c r="K25" s="5">
        <v>54</v>
      </c>
      <c r="L25" s="6">
        <f t="shared" si="2"/>
        <v>4.0178571428571432E-2</v>
      </c>
      <c r="M25" s="5">
        <v>8</v>
      </c>
      <c r="N25" s="33">
        <f t="shared" si="3"/>
        <v>5.9523809523809521E-3</v>
      </c>
      <c r="O25" s="36">
        <v>1005</v>
      </c>
      <c r="P25" s="7">
        <f t="shared" si="4"/>
        <v>0.7477678571428571</v>
      </c>
      <c r="Q25" s="13">
        <v>339</v>
      </c>
      <c r="R25" s="33">
        <f t="shared" si="5"/>
        <v>0.25223214285714285</v>
      </c>
      <c r="S25" s="36">
        <v>1344</v>
      </c>
      <c r="T25" s="7">
        <f t="shared" si="6"/>
        <v>1</v>
      </c>
    </row>
    <row r="26" spans="1:20" x14ac:dyDescent="0.25">
      <c r="A26" s="53">
        <v>22</v>
      </c>
      <c r="B26" s="50" t="s">
        <v>86</v>
      </c>
      <c r="C26" s="3" t="s">
        <v>56</v>
      </c>
      <c r="D26" s="3" t="s">
        <v>54</v>
      </c>
      <c r="E26" s="4" t="s">
        <v>59</v>
      </c>
      <c r="F26" s="15" t="s">
        <v>21</v>
      </c>
      <c r="G26" s="29">
        <v>508</v>
      </c>
      <c r="H26" s="6">
        <f t="shared" si="0"/>
        <v>0.65548387096774197</v>
      </c>
      <c r="I26" s="5">
        <v>21</v>
      </c>
      <c r="J26" s="6">
        <f t="shared" si="1"/>
        <v>2.7096774193548386E-2</v>
      </c>
      <c r="K26" s="5">
        <v>29</v>
      </c>
      <c r="L26" s="6">
        <f t="shared" si="2"/>
        <v>3.741935483870968E-2</v>
      </c>
      <c r="M26" s="5">
        <v>5</v>
      </c>
      <c r="N26" s="33">
        <f t="shared" si="3"/>
        <v>6.4516129032258064E-3</v>
      </c>
      <c r="O26" s="36">
        <v>563</v>
      </c>
      <c r="P26" s="7">
        <f t="shared" si="4"/>
        <v>0.7264516129032258</v>
      </c>
      <c r="Q26" s="13">
        <v>213</v>
      </c>
      <c r="R26" s="33">
        <f t="shared" si="5"/>
        <v>0.27483870967741936</v>
      </c>
      <c r="S26" s="36">
        <v>775</v>
      </c>
      <c r="T26" s="7">
        <f t="shared" si="6"/>
        <v>1.0012903225806453</v>
      </c>
    </row>
    <row r="27" spans="1:20" x14ac:dyDescent="0.25">
      <c r="A27" s="53">
        <v>23</v>
      </c>
      <c r="B27" s="50" t="s">
        <v>86</v>
      </c>
      <c r="C27" s="3" t="s">
        <v>56</v>
      </c>
      <c r="D27" s="3" t="s">
        <v>54</v>
      </c>
      <c r="E27" s="3" t="s">
        <v>55</v>
      </c>
      <c r="F27" s="15" t="s">
        <v>10</v>
      </c>
      <c r="G27" s="29">
        <v>517</v>
      </c>
      <c r="H27" s="6">
        <f t="shared" si="0"/>
        <v>0.66112531969309463</v>
      </c>
      <c r="I27" s="5">
        <v>14</v>
      </c>
      <c r="J27" s="6">
        <f t="shared" si="1"/>
        <v>1.7902813299232736E-2</v>
      </c>
      <c r="K27" s="5">
        <v>23</v>
      </c>
      <c r="L27" s="6">
        <f t="shared" si="2"/>
        <v>2.9411764705882353E-2</v>
      </c>
      <c r="M27" s="5">
        <v>5</v>
      </c>
      <c r="N27" s="33">
        <f t="shared" si="3"/>
        <v>6.3938618925831201E-3</v>
      </c>
      <c r="O27" s="36">
        <v>559</v>
      </c>
      <c r="P27" s="7">
        <f t="shared" si="4"/>
        <v>0.71483375959079287</v>
      </c>
      <c r="Q27" s="13">
        <v>223</v>
      </c>
      <c r="R27" s="33">
        <f t="shared" si="5"/>
        <v>0.28516624040920718</v>
      </c>
      <c r="S27" s="36">
        <v>782</v>
      </c>
      <c r="T27" s="7">
        <f t="shared" si="6"/>
        <v>1</v>
      </c>
    </row>
    <row r="28" spans="1:20" x14ac:dyDescent="0.25">
      <c r="A28" s="53">
        <v>24</v>
      </c>
      <c r="B28" s="50" t="s">
        <v>86</v>
      </c>
      <c r="C28" s="3" t="s">
        <v>56</v>
      </c>
      <c r="D28" s="3" t="s">
        <v>54</v>
      </c>
      <c r="E28" s="4" t="s">
        <v>60</v>
      </c>
      <c r="F28" s="15" t="s">
        <v>12</v>
      </c>
      <c r="G28" s="29">
        <v>912</v>
      </c>
      <c r="H28" s="6">
        <f t="shared" si="0"/>
        <v>0.72438443208895953</v>
      </c>
      <c r="I28" s="5">
        <v>13</v>
      </c>
      <c r="J28" s="6">
        <f t="shared" si="1"/>
        <v>1.0325655281969817E-2</v>
      </c>
      <c r="K28" s="5">
        <v>14</v>
      </c>
      <c r="L28" s="6">
        <f t="shared" si="2"/>
        <v>1.1119936457505957E-2</v>
      </c>
      <c r="M28" s="5">
        <v>13</v>
      </c>
      <c r="N28" s="33">
        <f t="shared" si="3"/>
        <v>1.0325655281969817E-2</v>
      </c>
      <c r="O28" s="36">
        <v>952</v>
      </c>
      <c r="P28" s="7">
        <f t="shared" si="4"/>
        <v>0.75615567911040504</v>
      </c>
      <c r="Q28" s="13">
        <v>307</v>
      </c>
      <c r="R28" s="33">
        <f t="shared" si="5"/>
        <v>0.24384432088959493</v>
      </c>
      <c r="S28" s="36">
        <v>1259</v>
      </c>
      <c r="T28" s="7">
        <f t="shared" si="6"/>
        <v>1</v>
      </c>
    </row>
    <row r="29" spans="1:20" x14ac:dyDescent="0.25">
      <c r="A29" s="53">
        <v>25</v>
      </c>
      <c r="B29" s="50" t="s">
        <v>86</v>
      </c>
      <c r="C29" s="3" t="s">
        <v>48</v>
      </c>
      <c r="D29" s="3" t="s">
        <v>47</v>
      </c>
      <c r="E29" s="3" t="s">
        <v>46</v>
      </c>
      <c r="F29" s="15" t="s">
        <v>8</v>
      </c>
      <c r="G29" s="29">
        <v>518</v>
      </c>
      <c r="H29" s="6">
        <f t="shared" si="0"/>
        <v>0.56923076923076921</v>
      </c>
      <c r="I29" s="5">
        <v>25</v>
      </c>
      <c r="J29" s="6">
        <f t="shared" si="1"/>
        <v>2.7472527472527472E-2</v>
      </c>
      <c r="K29" s="5">
        <v>14</v>
      </c>
      <c r="L29" s="6">
        <f t="shared" si="2"/>
        <v>1.5384615384615385E-2</v>
      </c>
      <c r="M29" s="5">
        <v>3</v>
      </c>
      <c r="N29" s="33">
        <f t="shared" si="3"/>
        <v>3.2967032967032967E-3</v>
      </c>
      <c r="O29" s="36">
        <v>561</v>
      </c>
      <c r="P29" s="7">
        <f t="shared" si="4"/>
        <v>0.61648351648351651</v>
      </c>
      <c r="Q29" s="13">
        <v>349</v>
      </c>
      <c r="R29" s="33">
        <f t="shared" si="5"/>
        <v>0.38351648351648354</v>
      </c>
      <c r="S29" s="36">
        <v>910</v>
      </c>
      <c r="T29" s="7">
        <f t="shared" si="6"/>
        <v>0.99890109890109891</v>
      </c>
    </row>
    <row r="30" spans="1:20" x14ac:dyDescent="0.25">
      <c r="A30" s="53">
        <v>26</v>
      </c>
      <c r="B30" s="50" t="s">
        <v>86</v>
      </c>
      <c r="C30" s="3" t="s">
        <v>49</v>
      </c>
      <c r="D30" s="3" t="s">
        <v>50</v>
      </c>
      <c r="E30" s="3" t="s">
        <v>53</v>
      </c>
      <c r="F30" s="15" t="s">
        <v>9</v>
      </c>
      <c r="G30" s="29">
        <v>569</v>
      </c>
      <c r="H30" s="6">
        <f t="shared" si="0"/>
        <v>0.5337711069418386</v>
      </c>
      <c r="I30" s="5">
        <v>47</v>
      </c>
      <c r="J30" s="6">
        <f t="shared" si="1"/>
        <v>4.4090056285178238E-2</v>
      </c>
      <c r="K30" s="5">
        <v>26</v>
      </c>
      <c r="L30" s="6">
        <f t="shared" si="2"/>
        <v>2.4390243902439025E-2</v>
      </c>
      <c r="M30" s="5">
        <v>5</v>
      </c>
      <c r="N30" s="33">
        <f t="shared" si="3"/>
        <v>4.6904315196998128E-3</v>
      </c>
      <c r="O30" s="36">
        <v>648</v>
      </c>
      <c r="P30" s="7">
        <f t="shared" si="4"/>
        <v>0.60787992495309573</v>
      </c>
      <c r="Q30" s="13">
        <v>418</v>
      </c>
      <c r="R30" s="33">
        <f t="shared" si="5"/>
        <v>0.39212007504690433</v>
      </c>
      <c r="S30" s="36">
        <v>1066</v>
      </c>
      <c r="T30" s="7">
        <f t="shared" si="6"/>
        <v>0.99906191369606012</v>
      </c>
    </row>
    <row r="31" spans="1:20" x14ac:dyDescent="0.25">
      <c r="A31" s="53">
        <v>27</v>
      </c>
      <c r="B31" s="50" t="s">
        <v>86</v>
      </c>
      <c r="C31" s="3" t="s">
        <v>49</v>
      </c>
      <c r="D31" s="3" t="s">
        <v>50</v>
      </c>
      <c r="E31" s="3" t="s">
        <v>62</v>
      </c>
      <c r="F31" s="15" t="s">
        <v>11</v>
      </c>
      <c r="G31" s="29">
        <v>347</v>
      </c>
      <c r="H31" s="6">
        <f t="shared" si="0"/>
        <v>0.66730769230769227</v>
      </c>
      <c r="I31" s="5">
        <v>6</v>
      </c>
      <c r="J31" s="6">
        <f t="shared" si="1"/>
        <v>1.1538461538461539E-2</v>
      </c>
      <c r="K31" s="5">
        <v>4</v>
      </c>
      <c r="L31" s="6">
        <f t="shared" si="2"/>
        <v>7.6923076923076927E-3</v>
      </c>
      <c r="M31" s="5">
        <v>3</v>
      </c>
      <c r="N31" s="33">
        <f t="shared" si="3"/>
        <v>5.7692307692307696E-3</v>
      </c>
      <c r="O31" s="36">
        <v>361</v>
      </c>
      <c r="P31" s="7">
        <f t="shared" si="4"/>
        <v>0.69423076923076921</v>
      </c>
      <c r="Q31" s="13">
        <v>159</v>
      </c>
      <c r="R31" s="33">
        <f t="shared" si="5"/>
        <v>0.30576923076923079</v>
      </c>
      <c r="S31" s="36">
        <v>520</v>
      </c>
      <c r="T31" s="7">
        <f t="shared" si="6"/>
        <v>0.99807692307692297</v>
      </c>
    </row>
    <row r="32" spans="1:20" x14ac:dyDescent="0.25">
      <c r="A32" s="53">
        <v>28</v>
      </c>
      <c r="B32" s="50" t="s">
        <v>86</v>
      </c>
      <c r="C32" s="3" t="s">
        <v>49</v>
      </c>
      <c r="D32" s="3" t="s">
        <v>50</v>
      </c>
      <c r="E32" s="3" t="s">
        <v>63</v>
      </c>
      <c r="F32" s="15" t="s">
        <v>13</v>
      </c>
      <c r="G32" s="29">
        <v>359</v>
      </c>
      <c r="H32" s="6">
        <f t="shared" si="0"/>
        <v>0.701171875</v>
      </c>
      <c r="I32" s="5">
        <v>3</v>
      </c>
      <c r="J32" s="6">
        <f t="shared" si="1"/>
        <v>5.859375E-3</v>
      </c>
      <c r="K32" s="5">
        <v>3</v>
      </c>
      <c r="L32" s="6">
        <f t="shared" si="2"/>
        <v>5.859375E-3</v>
      </c>
      <c r="M32" s="5">
        <v>2</v>
      </c>
      <c r="N32" s="33">
        <f t="shared" si="3"/>
        <v>3.90625E-3</v>
      </c>
      <c r="O32" s="36">
        <v>367</v>
      </c>
      <c r="P32" s="7">
        <f t="shared" si="4"/>
        <v>0.716796875</v>
      </c>
      <c r="Q32" s="13">
        <v>145</v>
      </c>
      <c r="R32" s="33">
        <f t="shared" si="5"/>
        <v>0.283203125</v>
      </c>
      <c r="S32" s="36">
        <v>512</v>
      </c>
      <c r="T32" s="7">
        <f t="shared" si="6"/>
        <v>1</v>
      </c>
    </row>
    <row r="33" spans="1:20" x14ac:dyDescent="0.25">
      <c r="A33" s="53">
        <v>29</v>
      </c>
      <c r="B33" s="50" t="s">
        <v>86</v>
      </c>
      <c r="C33" s="3" t="s">
        <v>49</v>
      </c>
      <c r="D33" s="3" t="s">
        <v>50</v>
      </c>
      <c r="E33" s="3" t="s">
        <v>65</v>
      </c>
      <c r="F33" s="15" t="s">
        <v>14</v>
      </c>
      <c r="G33" s="29">
        <v>334</v>
      </c>
      <c r="H33" s="6">
        <f t="shared" si="0"/>
        <v>0.64854368932038831</v>
      </c>
      <c r="I33" s="5">
        <v>9</v>
      </c>
      <c r="J33" s="6">
        <f t="shared" si="1"/>
        <v>1.7475728155339806E-2</v>
      </c>
      <c r="K33" s="5">
        <v>7</v>
      </c>
      <c r="L33" s="6">
        <f t="shared" si="2"/>
        <v>1.3592233009708738E-2</v>
      </c>
      <c r="M33" s="5">
        <v>5</v>
      </c>
      <c r="N33" s="33">
        <f t="shared" si="3"/>
        <v>9.7087378640776691E-3</v>
      </c>
      <c r="O33" s="36">
        <v>355</v>
      </c>
      <c r="P33" s="7">
        <f t="shared" si="4"/>
        <v>0.68932038834951459</v>
      </c>
      <c r="Q33" s="13">
        <v>160</v>
      </c>
      <c r="R33" s="33">
        <f t="shared" si="5"/>
        <v>0.31067961165048541</v>
      </c>
      <c r="S33" s="36">
        <v>515</v>
      </c>
      <c r="T33" s="7">
        <f t="shared" si="6"/>
        <v>0.99999999999999989</v>
      </c>
    </row>
    <row r="34" spans="1:20" x14ac:dyDescent="0.25">
      <c r="A34" s="53">
        <v>30</v>
      </c>
      <c r="B34" s="50" t="s">
        <v>86</v>
      </c>
      <c r="C34" s="3" t="s">
        <v>49</v>
      </c>
      <c r="D34" s="3" t="s">
        <v>50</v>
      </c>
      <c r="E34" s="3" t="s">
        <v>66</v>
      </c>
      <c r="F34" s="15" t="s">
        <v>15</v>
      </c>
      <c r="G34" s="29">
        <v>402</v>
      </c>
      <c r="H34" s="6">
        <f t="shared" si="0"/>
        <v>0.75422138836772978</v>
      </c>
      <c r="I34" s="5">
        <v>5</v>
      </c>
      <c r="J34" s="6">
        <f t="shared" si="1"/>
        <v>9.3808630393996256E-3</v>
      </c>
      <c r="K34" s="5">
        <v>2</v>
      </c>
      <c r="L34" s="6">
        <f t="shared" si="2"/>
        <v>3.7523452157598499E-3</v>
      </c>
      <c r="M34" s="5">
        <v>4</v>
      </c>
      <c r="N34" s="33">
        <f t="shared" si="3"/>
        <v>7.5046904315196998E-3</v>
      </c>
      <c r="O34" s="36">
        <v>413</v>
      </c>
      <c r="P34" s="7">
        <f t="shared" si="4"/>
        <v>0.77485928705440899</v>
      </c>
      <c r="Q34" s="13">
        <v>120</v>
      </c>
      <c r="R34" s="33">
        <f t="shared" si="5"/>
        <v>0.22514071294559099</v>
      </c>
      <c r="S34" s="36">
        <v>533</v>
      </c>
      <c r="T34" s="7">
        <f t="shared" si="6"/>
        <v>1</v>
      </c>
    </row>
    <row r="35" spans="1:20" x14ac:dyDescent="0.25">
      <c r="A35" s="53">
        <v>31</v>
      </c>
      <c r="B35" s="50" t="s">
        <v>86</v>
      </c>
      <c r="C35" s="4" t="s">
        <v>52</v>
      </c>
      <c r="D35" s="4" t="s">
        <v>51</v>
      </c>
      <c r="E35" s="3" t="s">
        <v>64</v>
      </c>
      <c r="F35" s="15" t="s">
        <v>16</v>
      </c>
      <c r="G35" s="29">
        <v>1212</v>
      </c>
      <c r="H35" s="6">
        <f t="shared" si="0"/>
        <v>0.84992987377279106</v>
      </c>
      <c r="I35" s="5">
        <v>12</v>
      </c>
      <c r="J35" s="6">
        <f t="shared" si="1"/>
        <v>8.4151472650771386E-3</v>
      </c>
      <c r="K35" s="5">
        <v>11</v>
      </c>
      <c r="L35" s="6">
        <f t="shared" si="2"/>
        <v>7.7138849929873771E-3</v>
      </c>
      <c r="M35" s="5">
        <v>11</v>
      </c>
      <c r="N35" s="33">
        <f t="shared" si="3"/>
        <v>7.7138849929873771E-3</v>
      </c>
      <c r="O35" s="36">
        <v>1246</v>
      </c>
      <c r="P35" s="7">
        <f t="shared" si="4"/>
        <v>0.87377279102384287</v>
      </c>
      <c r="Q35" s="13">
        <v>180</v>
      </c>
      <c r="R35" s="33">
        <f t="shared" si="5"/>
        <v>0.12622720897615708</v>
      </c>
      <c r="S35" s="36">
        <v>1426</v>
      </c>
      <c r="T35" s="7">
        <f t="shared" si="6"/>
        <v>1.0000000000000002</v>
      </c>
    </row>
    <row r="36" spans="1:20" x14ac:dyDescent="0.25">
      <c r="A36" s="53">
        <v>32</v>
      </c>
      <c r="B36" s="50" t="s">
        <v>86</v>
      </c>
      <c r="C36" s="4" t="s">
        <v>52</v>
      </c>
      <c r="D36" s="4" t="s">
        <v>51</v>
      </c>
      <c r="E36" s="3" t="s">
        <v>67</v>
      </c>
      <c r="F36" s="15" t="s">
        <v>17</v>
      </c>
      <c r="G36" s="29">
        <v>1325</v>
      </c>
      <c r="H36" s="6">
        <f t="shared" si="0"/>
        <v>0.79010137149672033</v>
      </c>
      <c r="I36" s="5">
        <v>19</v>
      </c>
      <c r="J36" s="6">
        <f t="shared" si="1"/>
        <v>1.1329755515802028E-2</v>
      </c>
      <c r="K36" s="5">
        <v>28</v>
      </c>
      <c r="L36" s="6">
        <f t="shared" si="2"/>
        <v>1.6696481812760882E-2</v>
      </c>
      <c r="M36" s="5">
        <v>18</v>
      </c>
      <c r="N36" s="33">
        <f t="shared" si="3"/>
        <v>1.0733452593917709E-2</v>
      </c>
      <c r="O36" s="36">
        <v>1391</v>
      </c>
      <c r="P36" s="7">
        <f t="shared" si="4"/>
        <v>0.8294573643410853</v>
      </c>
      <c r="Q36" s="13">
        <v>286</v>
      </c>
      <c r="R36" s="33">
        <f t="shared" si="5"/>
        <v>0.17054263565891473</v>
      </c>
      <c r="S36" s="36">
        <v>1677</v>
      </c>
      <c r="T36" s="7">
        <f t="shared" si="6"/>
        <v>0.9994036970781156</v>
      </c>
    </row>
    <row r="37" spans="1:20" x14ac:dyDescent="0.25">
      <c r="A37" s="53">
        <v>33</v>
      </c>
      <c r="B37" s="50" t="s">
        <v>86</v>
      </c>
      <c r="C37" s="4" t="s">
        <v>52</v>
      </c>
      <c r="D37" s="4" t="s">
        <v>51</v>
      </c>
      <c r="E37" s="3" t="s">
        <v>68</v>
      </c>
      <c r="F37" s="15" t="s">
        <v>18</v>
      </c>
      <c r="G37" s="29">
        <v>1486</v>
      </c>
      <c r="H37" s="6">
        <f t="shared" si="0"/>
        <v>0.83671171171171166</v>
      </c>
      <c r="I37" s="5">
        <v>46</v>
      </c>
      <c r="J37" s="6">
        <f t="shared" si="1"/>
        <v>2.59009009009009E-2</v>
      </c>
      <c r="K37" s="5">
        <v>54</v>
      </c>
      <c r="L37" s="6">
        <f t="shared" si="2"/>
        <v>3.0405405405405407E-2</v>
      </c>
      <c r="M37" s="5">
        <v>18</v>
      </c>
      <c r="N37" s="33">
        <f t="shared" si="3"/>
        <v>1.0135135135135136E-2</v>
      </c>
      <c r="O37" s="36">
        <v>1604</v>
      </c>
      <c r="P37" s="7">
        <f t="shared" si="4"/>
        <v>0.90315315315315314</v>
      </c>
      <c r="Q37" s="13">
        <v>173</v>
      </c>
      <c r="R37" s="33">
        <f t="shared" si="5"/>
        <v>9.7409909909909914E-2</v>
      </c>
      <c r="S37" s="36">
        <v>1776</v>
      </c>
      <c r="T37" s="7">
        <f t="shared" si="6"/>
        <v>1.0005630630630629</v>
      </c>
    </row>
    <row r="38" spans="1:20" x14ac:dyDescent="0.25">
      <c r="A38" s="53">
        <v>34</v>
      </c>
      <c r="B38" s="50" t="s">
        <v>86</v>
      </c>
      <c r="C38" s="4" t="s">
        <v>52</v>
      </c>
      <c r="D38" s="4" t="s">
        <v>51</v>
      </c>
      <c r="E38" s="3" t="s">
        <v>69</v>
      </c>
      <c r="F38" s="15" t="s">
        <v>24</v>
      </c>
      <c r="G38" s="29">
        <v>1630</v>
      </c>
      <c r="H38" s="6">
        <f t="shared" si="0"/>
        <v>0.80693069306930698</v>
      </c>
      <c r="I38" s="5">
        <v>163</v>
      </c>
      <c r="J38" s="6">
        <f t="shared" si="1"/>
        <v>8.0693069306930695E-2</v>
      </c>
      <c r="K38" s="5">
        <v>120</v>
      </c>
      <c r="L38" s="6">
        <f t="shared" si="2"/>
        <v>5.9405940594059403E-2</v>
      </c>
      <c r="M38" s="5">
        <v>19</v>
      </c>
      <c r="N38" s="33">
        <f t="shared" si="3"/>
        <v>9.4059405940594056E-3</v>
      </c>
      <c r="O38" s="36">
        <v>1933</v>
      </c>
      <c r="P38" s="7">
        <f t="shared" si="4"/>
        <v>0.95693069306930689</v>
      </c>
      <c r="Q38" s="13">
        <v>87</v>
      </c>
      <c r="R38" s="33">
        <f t="shared" si="5"/>
        <v>4.3069306930693066E-2</v>
      </c>
      <c r="S38" s="36">
        <v>2020</v>
      </c>
      <c r="T38" s="7">
        <f t="shared" si="6"/>
        <v>0.9995049504950495</v>
      </c>
    </row>
    <row r="39" spans="1:20" x14ac:dyDescent="0.25">
      <c r="A39" s="53">
        <v>35</v>
      </c>
      <c r="B39" s="50" t="s">
        <v>86</v>
      </c>
      <c r="C39" s="4" t="s">
        <v>52</v>
      </c>
      <c r="D39" s="4" t="s">
        <v>51</v>
      </c>
      <c r="E39" s="3" t="s">
        <v>70</v>
      </c>
      <c r="F39" s="15" t="s">
        <v>22</v>
      </c>
      <c r="G39" s="29">
        <v>336</v>
      </c>
      <c r="H39" s="6">
        <f t="shared" si="0"/>
        <v>0.66932270916334657</v>
      </c>
      <c r="I39" s="5">
        <v>22</v>
      </c>
      <c r="J39" s="6">
        <f t="shared" si="1"/>
        <v>4.3824701195219126E-2</v>
      </c>
      <c r="K39" s="5">
        <v>43</v>
      </c>
      <c r="L39" s="6">
        <f t="shared" si="2"/>
        <v>8.565737051792828E-2</v>
      </c>
      <c r="M39" s="5">
        <v>4</v>
      </c>
      <c r="N39" s="33">
        <f t="shared" si="3"/>
        <v>7.9681274900398405E-3</v>
      </c>
      <c r="O39" s="36">
        <v>405</v>
      </c>
      <c r="P39" s="7">
        <f t="shared" si="4"/>
        <v>0.80677290836653381</v>
      </c>
      <c r="Q39" s="13">
        <v>97</v>
      </c>
      <c r="R39" s="33">
        <f t="shared" si="5"/>
        <v>0.19322709163346613</v>
      </c>
      <c r="S39" s="36">
        <v>502</v>
      </c>
      <c r="T39" s="7">
        <f t="shared" si="6"/>
        <v>1</v>
      </c>
    </row>
    <row r="40" spans="1:20" x14ac:dyDescent="0.25">
      <c r="A40" s="53">
        <v>36</v>
      </c>
      <c r="B40" s="50" t="s">
        <v>86</v>
      </c>
      <c r="C40" s="4" t="s">
        <v>52</v>
      </c>
      <c r="D40" s="4" t="s">
        <v>51</v>
      </c>
      <c r="E40" s="3" t="s">
        <v>71</v>
      </c>
      <c r="F40" s="15" t="s">
        <v>23</v>
      </c>
      <c r="G40" s="29">
        <v>2480</v>
      </c>
      <c r="H40" s="6">
        <f t="shared" si="0"/>
        <v>0.67354698533405755</v>
      </c>
      <c r="I40" s="5">
        <v>373</v>
      </c>
      <c r="J40" s="6">
        <f t="shared" si="1"/>
        <v>0.10130363932645302</v>
      </c>
      <c r="K40" s="5">
        <v>358</v>
      </c>
      <c r="L40" s="6">
        <f t="shared" si="2"/>
        <v>9.7229766431287348E-2</v>
      </c>
      <c r="M40" s="5">
        <v>29</v>
      </c>
      <c r="N40" s="33">
        <f t="shared" si="3"/>
        <v>7.876154263986964E-3</v>
      </c>
      <c r="O40" s="36">
        <v>3240</v>
      </c>
      <c r="P40" s="7">
        <f t="shared" si="4"/>
        <v>0.87995654535578494</v>
      </c>
      <c r="Q40" s="13">
        <v>442</v>
      </c>
      <c r="R40" s="33">
        <f t="shared" si="5"/>
        <v>0.12004345464421511</v>
      </c>
      <c r="S40" s="36">
        <v>3682</v>
      </c>
      <c r="T40" s="7">
        <f t="shared" si="6"/>
        <v>0.99999999999999989</v>
      </c>
    </row>
    <row r="41" spans="1:20" x14ac:dyDescent="0.25">
      <c r="A41" s="53">
        <v>37</v>
      </c>
      <c r="B41" s="50" t="s">
        <v>86</v>
      </c>
      <c r="C41" s="4" t="s">
        <v>52</v>
      </c>
      <c r="D41" s="4" t="s">
        <v>51</v>
      </c>
      <c r="E41" s="3" t="s">
        <v>61</v>
      </c>
      <c r="F41" s="15" t="s">
        <v>25</v>
      </c>
      <c r="G41" s="29">
        <v>4998</v>
      </c>
      <c r="H41" s="6">
        <f t="shared" si="0"/>
        <v>0.53939132311677096</v>
      </c>
      <c r="I41" s="5">
        <v>1672</v>
      </c>
      <c r="J41" s="6">
        <f t="shared" si="1"/>
        <v>0.18044463630477012</v>
      </c>
      <c r="K41" s="5">
        <v>2372</v>
      </c>
      <c r="L41" s="6">
        <f t="shared" si="2"/>
        <v>0.25598963954241311</v>
      </c>
      <c r="M41" s="5">
        <v>42</v>
      </c>
      <c r="N41" s="33">
        <f t="shared" si="3"/>
        <v>4.5327001942585795E-3</v>
      </c>
      <c r="O41" s="36">
        <v>9084</v>
      </c>
      <c r="P41" s="7">
        <f t="shared" si="4"/>
        <v>0.98035829915821282</v>
      </c>
      <c r="Q41" s="13">
        <v>182</v>
      </c>
      <c r="R41" s="33">
        <f t="shared" si="5"/>
        <v>1.964170084178718E-2</v>
      </c>
      <c r="S41" s="36">
        <v>9266</v>
      </c>
      <c r="T41" s="7">
        <f t="shared" si="6"/>
        <v>0.99999999999999989</v>
      </c>
    </row>
    <row r="42" spans="1:20" ht="15.75" thickBot="1" x14ac:dyDescent="0.3">
      <c r="A42" s="54">
        <v>38</v>
      </c>
      <c r="B42" s="51" t="s">
        <v>86</v>
      </c>
      <c r="C42" s="8" t="s">
        <v>73</v>
      </c>
      <c r="D42" s="9" t="s">
        <v>26</v>
      </c>
      <c r="E42" s="9" t="s">
        <v>72</v>
      </c>
      <c r="F42" s="16" t="s">
        <v>26</v>
      </c>
      <c r="G42" s="30">
        <v>69</v>
      </c>
      <c r="H42" s="11">
        <f t="shared" si="0"/>
        <v>0.44516129032258067</v>
      </c>
      <c r="I42" s="10">
        <v>21</v>
      </c>
      <c r="J42" s="11">
        <f t="shared" si="1"/>
        <v>0.13548387096774195</v>
      </c>
      <c r="K42" s="10">
        <v>27</v>
      </c>
      <c r="L42" s="11">
        <f t="shared" si="2"/>
        <v>0.17419354838709677</v>
      </c>
      <c r="M42" s="10">
        <v>1</v>
      </c>
      <c r="N42" s="34">
        <f t="shared" si="3"/>
        <v>6.4516129032258064E-3</v>
      </c>
      <c r="O42" s="37">
        <v>117</v>
      </c>
      <c r="P42" s="12">
        <f t="shared" si="4"/>
        <v>0.75483870967741939</v>
      </c>
      <c r="Q42" s="14">
        <v>38</v>
      </c>
      <c r="R42" s="34">
        <f t="shared" si="5"/>
        <v>0.24516129032258063</v>
      </c>
      <c r="S42" s="37">
        <v>155</v>
      </c>
      <c r="T42" s="12">
        <f t="shared" si="6"/>
        <v>1.0064516129032259</v>
      </c>
    </row>
    <row r="45" spans="1:20" x14ac:dyDescent="0.25">
      <c r="B45" t="s">
        <v>27</v>
      </c>
    </row>
    <row r="46" spans="1:20" x14ac:dyDescent="0.25">
      <c r="B46" t="s">
        <v>28</v>
      </c>
    </row>
    <row r="48" spans="1:20" x14ac:dyDescent="0.25">
      <c r="B48" t="s">
        <v>29</v>
      </c>
    </row>
    <row r="49" spans="2:3" x14ac:dyDescent="0.25">
      <c r="B49" t="s">
        <v>30</v>
      </c>
    </row>
    <row r="51" spans="2:3" x14ac:dyDescent="0.25">
      <c r="B51" t="s">
        <v>27</v>
      </c>
    </row>
    <row r="52" spans="2:3" x14ac:dyDescent="0.25">
      <c r="B52" t="s">
        <v>31</v>
      </c>
    </row>
    <row r="53" spans="2:3" x14ac:dyDescent="0.25">
      <c r="B53" t="s">
        <v>32</v>
      </c>
    </row>
    <row r="56" spans="2:3" x14ac:dyDescent="0.25">
      <c r="B56" t="s">
        <v>33</v>
      </c>
      <c r="C56" t="s">
        <v>34</v>
      </c>
    </row>
    <row r="58" spans="2:3" x14ac:dyDescent="0.25">
      <c r="B58" t="s">
        <v>35</v>
      </c>
      <c r="C58" t="s">
        <v>36</v>
      </c>
    </row>
    <row r="60" spans="2:3" x14ac:dyDescent="0.25">
      <c r="B60" t="s">
        <v>37</v>
      </c>
      <c r="C60" t="s">
        <v>38</v>
      </c>
    </row>
    <row r="62" spans="2:3" x14ac:dyDescent="0.25">
      <c r="B62" t="s">
        <v>39</v>
      </c>
    </row>
    <row r="64" spans="2:3" x14ac:dyDescent="0.25">
      <c r="B64" t="s">
        <v>40</v>
      </c>
      <c r="C64" t="s">
        <v>41</v>
      </c>
    </row>
    <row r="72" spans="2:3" x14ac:dyDescent="0.25">
      <c r="B72" t="s">
        <v>42</v>
      </c>
      <c r="C72" t="s">
        <v>43</v>
      </c>
    </row>
    <row r="74" spans="2:3" x14ac:dyDescent="0.25">
      <c r="B74" t="s">
        <v>44</v>
      </c>
      <c r="C74" t="s">
        <v>45</v>
      </c>
    </row>
    <row r="77" spans="2:3" x14ac:dyDescent="0.25">
      <c r="B77" t="s">
        <v>78</v>
      </c>
    </row>
    <row r="78" spans="2:3" x14ac:dyDescent="0.25">
      <c r="B78" t="s">
        <v>82</v>
      </c>
    </row>
    <row r="79" spans="2:3" x14ac:dyDescent="0.25">
      <c r="B79" t="s">
        <v>79</v>
      </c>
    </row>
    <row r="80" spans="2:3" x14ac:dyDescent="0.25">
      <c r="B80" t="s">
        <v>80</v>
      </c>
    </row>
    <row r="82" spans="2:2" x14ac:dyDescent="0.25">
      <c r="B82" t="s">
        <v>81</v>
      </c>
    </row>
  </sheetData>
  <autoFilter ref="A4:T42">
    <sortState ref="A5:T42">
      <sortCondition ref="A4:A42"/>
    </sortState>
  </autoFilter>
  <sortState ref="B23:M41">
    <sortCondition ref="E23:E41"/>
  </sortState>
  <mergeCells count="9">
    <mergeCell ref="S3:T3"/>
    <mergeCell ref="C3:D3"/>
    <mergeCell ref="E3:F3"/>
    <mergeCell ref="G3:H3"/>
    <mergeCell ref="I3:J3"/>
    <mergeCell ref="K3:L3"/>
    <mergeCell ref="M3:N3"/>
    <mergeCell ref="O3:P3"/>
    <mergeCell ref="Q3:R3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2019-01-28T10:54:21Z</dcterms:created>
  <dcterms:modified xsi:type="dcterms:W3CDTF">2019-02-05T17:27:34Z</dcterms:modified>
</cp:coreProperties>
</file>