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Damage\Slovenian_Forest_Service\"/>
    </mc:Choice>
  </mc:AlternateContent>
  <bookViews>
    <workbookView xWindow="0" yWindow="0" windowWidth="28800" windowHeight="11700"/>
  </bookViews>
  <sheets>
    <sheet name="tabula-SFS_2017_Annual-Report_S" sheetId="1" r:id="rId1"/>
  </sheets>
  <calcPr calcId="162913" iterateDelta="1E-4"/>
</workbook>
</file>

<file path=xl/calcChain.xml><?xml version="1.0" encoding="utf-8"?>
<calcChain xmlns="http://schemas.openxmlformats.org/spreadsheetml/2006/main">
  <c r="H16" i="1" l="1"/>
  <c r="I16" i="1" s="1"/>
  <c r="H15" i="1"/>
  <c r="H17" i="1"/>
  <c r="I17" i="1" s="1"/>
  <c r="I15" i="1"/>
  <c r="I13" i="1"/>
  <c r="I18" i="1"/>
  <c r="I19" i="1"/>
  <c r="I6" i="1"/>
  <c r="I7" i="1"/>
  <c r="I8" i="1"/>
  <c r="I9" i="1"/>
  <c r="I10" i="1"/>
  <c r="I11" i="1"/>
  <c r="I12" i="1"/>
  <c r="I5" i="1"/>
  <c r="I4" i="1"/>
  <c r="H14" i="1" l="1"/>
  <c r="I14" i="1" s="1"/>
</calcChain>
</file>

<file path=xl/sharedStrings.xml><?xml version="1.0" encoding="utf-8"?>
<sst xmlns="http://schemas.openxmlformats.org/spreadsheetml/2006/main" count="46" uniqueCount="31">
  <si>
    <t>%</t>
  </si>
  <si>
    <t>in ha</t>
  </si>
  <si>
    <t>število /
number</t>
  </si>
  <si>
    <t>delež v letu 2017 /
share in 2017</t>
  </si>
  <si>
    <t>1. gozdovi in grmišča /
1. forests and scrubs</t>
  </si>
  <si>
    <r>
      <t xml:space="preserve">A. število požarov /
</t>
    </r>
    <r>
      <rPr>
        <b/>
        <i/>
        <sz val="11"/>
        <color rgb="FF333333"/>
        <rFont val="Arial"/>
        <family val="2"/>
      </rPr>
      <t>A. number of fires</t>
    </r>
  </si>
  <si>
    <r>
      <t xml:space="preserve">B. vrsta pogorele površine /
</t>
    </r>
    <r>
      <rPr>
        <b/>
        <i/>
        <sz val="11"/>
        <color rgb="FF333333"/>
        <rFont val="Arial"/>
        <family val="2"/>
      </rPr>
      <t>B. type of burnt surface</t>
    </r>
  </si>
  <si>
    <r>
      <t xml:space="preserve">1.1. visoki gozd /
</t>
    </r>
    <r>
      <rPr>
        <i/>
        <sz val="11"/>
        <color rgb="FF333333"/>
        <rFont val="Arial"/>
        <family val="2"/>
      </rPr>
      <t>1.1. high forest</t>
    </r>
  </si>
  <si>
    <r>
      <t xml:space="preserve">1.1.1. gozdovi iglavcev /
</t>
    </r>
    <r>
      <rPr>
        <i/>
        <sz val="11"/>
        <color rgb="FF333333"/>
        <rFont val="Arial"/>
        <family val="2"/>
      </rPr>
      <t>1.1.1. forest of conifers</t>
    </r>
  </si>
  <si>
    <r>
      <t xml:space="preserve">1.1.2. gozdovi listavcev /
</t>
    </r>
    <r>
      <rPr>
        <i/>
        <sz val="11"/>
        <color rgb="FF333333"/>
        <rFont val="Arial"/>
        <family val="2"/>
      </rPr>
      <t>1.1.2. forest of broadleafs</t>
    </r>
  </si>
  <si>
    <r>
      <t xml:space="preserve">1.1.3. mešani gozdovi /
</t>
    </r>
    <r>
      <rPr>
        <i/>
        <sz val="11"/>
        <color rgb="FF333333"/>
        <rFont val="Arial"/>
        <family val="2"/>
      </rPr>
      <t>1.1.3. mixed forests</t>
    </r>
  </si>
  <si>
    <r>
      <t xml:space="preserve">1.2. panjevci /
</t>
    </r>
    <r>
      <rPr>
        <i/>
        <sz val="11"/>
        <color rgb="FF333333"/>
        <rFont val="Arial"/>
        <family val="2"/>
      </rPr>
      <t>1.2. coppice</t>
    </r>
  </si>
  <si>
    <r>
      <t xml:space="preserve">1.3. grmišča, grmičev gozd /
</t>
    </r>
    <r>
      <rPr>
        <i/>
        <sz val="11"/>
        <color rgb="FF333333"/>
        <rFont val="Arial"/>
        <family val="2"/>
      </rPr>
      <t>1.3. scrub, scrub forest</t>
    </r>
  </si>
  <si>
    <r>
      <t xml:space="preserve">2. druge površine /
</t>
    </r>
    <r>
      <rPr>
        <i/>
        <sz val="11"/>
        <color rgb="FF333333"/>
        <rFont val="Arial"/>
        <family val="2"/>
      </rPr>
      <t>2. other surfaces</t>
    </r>
  </si>
  <si>
    <t>C. pogorele površine po kategorijah lastništva /
C. burnt areas by category of ownership</t>
  </si>
  <si>
    <r>
      <t xml:space="preserve">1. javna last /
</t>
    </r>
    <r>
      <rPr>
        <i/>
        <sz val="11"/>
        <color rgb="FF333333"/>
        <rFont val="Arial"/>
        <family val="2"/>
      </rPr>
      <t>1. public property</t>
    </r>
  </si>
  <si>
    <r>
      <t xml:space="preserve">1.1. gozdovi in grmišča /
</t>
    </r>
    <r>
      <rPr>
        <i/>
        <sz val="11"/>
        <color rgb="FF333333"/>
        <rFont val="Arial"/>
        <family val="2"/>
      </rPr>
      <t>1.1. forests and scrubs</t>
    </r>
  </si>
  <si>
    <r>
      <t xml:space="preserve">1.2. druge površine /
</t>
    </r>
    <r>
      <rPr>
        <i/>
        <sz val="11"/>
        <color rgb="FF333333"/>
        <rFont val="Arial"/>
        <family val="2"/>
      </rPr>
      <t>1.2. other surfaces</t>
    </r>
  </si>
  <si>
    <r>
      <t xml:space="preserve">2.1. gozdovi in grmišča /
</t>
    </r>
    <r>
      <rPr>
        <i/>
        <sz val="11"/>
        <color rgb="FF333333"/>
        <rFont val="Arial"/>
        <family val="2"/>
      </rPr>
      <t>2.1. forests and scrubs</t>
    </r>
  </si>
  <si>
    <r>
      <t xml:space="preserve">2. zasebna last /
</t>
    </r>
    <r>
      <rPr>
        <i/>
        <sz val="11"/>
        <color rgb="FF333333"/>
        <rFont val="Arial"/>
        <family val="2"/>
      </rPr>
      <t>2. private property</t>
    </r>
  </si>
  <si>
    <t>2.2. druge površine /
2.2. other surfaces</t>
  </si>
  <si>
    <t>Totals calculated by JRC</t>
  </si>
  <si>
    <t>Percentages calculated by JRC</t>
  </si>
  <si>
    <t>Sums checked by JRC</t>
  </si>
  <si>
    <t>Value added by JRC 2018-11</t>
  </si>
  <si>
    <t>Attention:</t>
  </si>
  <si>
    <t>Cell H13, H14, H15, H16, H17 are wrong. Figure of Cell H15 belongs to H13, if</t>
  </si>
  <si>
    <t>Figures have been corrected based on totals and subtotals for 'scrubs, scrub forest' and 'other surfaces' from the upper part of the table. Number afterwards all match.</t>
  </si>
  <si>
    <t>in ha /
fire</t>
  </si>
  <si>
    <t>D. povprečna površina požarišča /
D. average area destroyed by each fires</t>
  </si>
  <si>
    <r>
      <t xml:space="preserve">Število požarov in pogorela površina po letih za obdobje 2012–2017 /
</t>
    </r>
    <r>
      <rPr>
        <b/>
        <i/>
        <sz val="11"/>
        <color theme="1"/>
        <rFont val="Calibri"/>
        <family val="2"/>
        <scheme val="minor"/>
      </rPr>
      <t>Number of fires and burnt area by year for the period 2012-2017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</si>
</sst>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i/>
      <sz val="11"/>
      <color rgb="FF333333"/>
      <name val="Arial"/>
      <family val="2"/>
    </font>
    <font>
      <i/>
      <sz val="11"/>
      <color rgb="FF333333"/>
      <name val="Arial"/>
      <family val="2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18" fillId="0" borderId="14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horizontal="left" vertical="center" wrapText="1" indent="2"/>
    </xf>
    <xf numFmtId="0" fontId="18" fillId="0" borderId="14" xfId="0" applyFont="1" applyBorder="1" applyAlignment="1">
      <alignment horizontal="left" vertical="center" wrapText="1" indent="3"/>
    </xf>
    <xf numFmtId="0" fontId="0" fillId="0" borderId="17" xfId="0" applyBorder="1"/>
    <xf numFmtId="0" fontId="0" fillId="0" borderId="18" xfId="0" applyBorder="1"/>
    <xf numFmtId="0" fontId="16" fillId="0" borderId="19" xfId="0" applyFont="1" applyBorder="1"/>
    <xf numFmtId="0" fontId="16" fillId="0" borderId="21" xfId="0" applyFont="1" applyBorder="1"/>
    <xf numFmtId="0" fontId="16" fillId="0" borderId="22" xfId="0" applyFont="1" applyBorder="1" applyAlignment="1">
      <alignment wrapText="1"/>
    </xf>
    <xf numFmtId="0" fontId="16" fillId="0" borderId="20" xfId="0" applyFont="1" applyBorder="1"/>
    <xf numFmtId="0" fontId="0" fillId="0" borderId="16" xfId="0" applyBorder="1"/>
    <xf numFmtId="164" fontId="0" fillId="0" borderId="23" xfId="1" applyNumberFormat="1" applyFont="1" applyBorder="1"/>
    <xf numFmtId="0" fontId="19" fillId="0" borderId="19" xfId="0" applyFont="1" applyBorder="1" applyAlignment="1">
      <alignment vertical="center" wrapText="1"/>
    </xf>
    <xf numFmtId="0" fontId="0" fillId="0" borderId="21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5" xfId="0" applyBorder="1" applyAlignment="1">
      <alignment horizontal="center"/>
    </xf>
    <xf numFmtId="0" fontId="19" fillId="0" borderId="11" xfId="0" applyFont="1" applyBorder="1" applyAlignment="1">
      <alignment vertical="center" wrapText="1"/>
    </xf>
    <xf numFmtId="0" fontId="0" fillId="0" borderId="13" xfId="0" applyBorder="1"/>
    <xf numFmtId="0" fontId="0" fillId="0" borderId="11" xfId="0" applyBorder="1"/>
    <xf numFmtId="0" fontId="0" fillId="0" borderId="12" xfId="0" applyBorder="1"/>
    <xf numFmtId="164" fontId="0" fillId="0" borderId="26" xfId="1" applyNumberFormat="1" applyFont="1" applyBorder="1"/>
    <xf numFmtId="0" fontId="18" fillId="0" borderId="16" xfId="0" applyFont="1" applyBorder="1" applyAlignment="1">
      <alignment horizontal="left" vertical="center" wrapText="1" indent="1"/>
    </xf>
    <xf numFmtId="164" fontId="0" fillId="0" borderId="24" xfId="1" applyNumberFormat="1" applyFont="1" applyBorder="1"/>
    <xf numFmtId="0" fontId="18" fillId="0" borderId="16" xfId="0" applyFont="1" applyBorder="1" applyAlignment="1">
      <alignment horizontal="left" vertical="center" wrapText="1" indent="2"/>
    </xf>
    <xf numFmtId="0" fontId="0" fillId="0" borderId="25" xfId="0" applyBorder="1"/>
    <xf numFmtId="0" fontId="0" fillId="33" borderId="13" xfId="0" applyFill="1" applyBorder="1"/>
    <xf numFmtId="0" fontId="0" fillId="0" borderId="0" xfId="0" applyFont="1" applyAlignment="1" applyProtection="1">
      <alignment horizontal="left"/>
      <protection locked="0"/>
    </xf>
    <xf numFmtId="0" fontId="0" fillId="33" borderId="15" xfId="0" applyFill="1" applyBorder="1"/>
    <xf numFmtId="2" fontId="0" fillId="33" borderId="15" xfId="0" applyNumberFormat="1" applyFill="1" applyBorder="1"/>
    <xf numFmtId="0" fontId="0" fillId="33" borderId="0" xfId="0" applyFont="1" applyFill="1" applyAlignment="1" applyProtection="1">
      <alignment horizontal="left"/>
      <protection locked="0"/>
    </xf>
    <xf numFmtId="0" fontId="0" fillId="33" borderId="0" xfId="0" applyFill="1"/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sqref="A1:I1"/>
    </sheetView>
  </sheetViews>
  <sheetFormatPr defaultRowHeight="15" x14ac:dyDescent="0.25"/>
  <cols>
    <col min="1" max="1" width="52.7109375" customWidth="1"/>
    <col min="9" max="9" width="18.28515625" customWidth="1"/>
  </cols>
  <sheetData>
    <row r="1" spans="1:9" ht="33.75" customHeight="1" thickBot="1" x14ac:dyDescent="0.3">
      <c r="A1" s="36" t="s">
        <v>30</v>
      </c>
      <c r="B1" s="37"/>
      <c r="C1" s="37"/>
      <c r="D1" s="37"/>
      <c r="E1" s="37"/>
      <c r="F1" s="37"/>
      <c r="G1" s="37"/>
      <c r="H1" s="37"/>
      <c r="I1" s="38"/>
    </row>
    <row r="2" spans="1:9" ht="30.75" thickBot="1" x14ac:dyDescent="0.3">
      <c r="A2" s="9"/>
      <c r="B2" s="10"/>
      <c r="C2" s="9">
        <v>2012</v>
      </c>
      <c r="D2" s="12">
        <v>2013</v>
      </c>
      <c r="E2" s="12">
        <v>2014</v>
      </c>
      <c r="F2" s="12">
        <v>2015</v>
      </c>
      <c r="G2" s="12">
        <v>2016</v>
      </c>
      <c r="H2" s="10">
        <v>2017</v>
      </c>
      <c r="I2" s="11" t="s">
        <v>3</v>
      </c>
    </row>
    <row r="3" spans="1:9" ht="30.75" thickBot="1" x14ac:dyDescent="0.3">
      <c r="A3" s="15" t="s">
        <v>5</v>
      </c>
      <c r="B3" s="16" t="s">
        <v>2</v>
      </c>
      <c r="C3" s="17">
        <v>168</v>
      </c>
      <c r="D3" s="18">
        <v>75</v>
      </c>
      <c r="E3" s="18">
        <v>35</v>
      </c>
      <c r="F3" s="18">
        <v>93</v>
      </c>
      <c r="G3" s="18">
        <v>90</v>
      </c>
      <c r="H3" s="19">
        <v>108</v>
      </c>
      <c r="I3" s="20" t="s">
        <v>0</v>
      </c>
    </row>
    <row r="4" spans="1:9" ht="29.25" x14ac:dyDescent="0.25">
      <c r="A4" s="21" t="s">
        <v>6</v>
      </c>
      <c r="B4" s="22" t="s">
        <v>1</v>
      </c>
      <c r="C4" s="23">
        <v>1005.99</v>
      </c>
      <c r="D4" s="24">
        <v>66.319999999999993</v>
      </c>
      <c r="E4" s="24">
        <v>17.940000000000001</v>
      </c>
      <c r="F4" s="24">
        <v>64.7</v>
      </c>
      <c r="G4" s="24">
        <v>525.70000000000005</v>
      </c>
      <c r="H4" s="22">
        <v>440.99</v>
      </c>
      <c r="I4" s="25">
        <f>H4/H$4</f>
        <v>1</v>
      </c>
    </row>
    <row r="5" spans="1:9" ht="28.5" x14ac:dyDescent="0.25">
      <c r="A5" s="4" t="s">
        <v>4</v>
      </c>
      <c r="B5" s="3" t="s">
        <v>1</v>
      </c>
      <c r="C5" s="2">
        <v>605.83000000000004</v>
      </c>
      <c r="D5" s="1">
        <v>48.36</v>
      </c>
      <c r="E5" s="1">
        <v>13.03</v>
      </c>
      <c r="F5" s="1">
        <v>47.97</v>
      </c>
      <c r="G5" s="1">
        <v>237.41</v>
      </c>
      <c r="H5" s="3">
        <v>176.47</v>
      </c>
      <c r="I5" s="14">
        <f>H5/H$4</f>
        <v>0.40016780425859994</v>
      </c>
    </row>
    <row r="6" spans="1:9" ht="28.5" x14ac:dyDescent="0.25">
      <c r="A6" s="5" t="s">
        <v>7</v>
      </c>
      <c r="B6" s="3" t="s">
        <v>1</v>
      </c>
      <c r="C6" s="2">
        <v>423.13</v>
      </c>
      <c r="D6" s="1">
        <v>40.46</v>
      </c>
      <c r="E6" s="1">
        <v>12.47</v>
      </c>
      <c r="F6" s="1">
        <v>46.05</v>
      </c>
      <c r="G6" s="1">
        <v>193.3</v>
      </c>
      <c r="H6" s="3">
        <v>172.76</v>
      </c>
      <c r="I6" s="14">
        <f t="shared" ref="I6:I19" si="0">H6/H$4</f>
        <v>0.39175491507743937</v>
      </c>
    </row>
    <row r="7" spans="1:9" ht="28.5" x14ac:dyDescent="0.25">
      <c r="A7" s="6" t="s">
        <v>8</v>
      </c>
      <c r="B7" s="3" t="s">
        <v>1</v>
      </c>
      <c r="C7" s="2">
        <v>194.69</v>
      </c>
      <c r="D7" s="1">
        <v>30.3</v>
      </c>
      <c r="E7" s="1">
        <v>6.1</v>
      </c>
      <c r="F7" s="1">
        <v>33.08</v>
      </c>
      <c r="G7" s="1">
        <v>91.38</v>
      </c>
      <c r="H7" s="3">
        <v>28.65</v>
      </c>
      <c r="I7" s="14">
        <f t="shared" si="0"/>
        <v>6.4967459579582304E-2</v>
      </c>
    </row>
    <row r="8" spans="1:9" ht="28.5" x14ac:dyDescent="0.25">
      <c r="A8" s="6" t="s">
        <v>9</v>
      </c>
      <c r="B8" s="3" t="s">
        <v>1</v>
      </c>
      <c r="C8" s="2">
        <v>100.87</v>
      </c>
      <c r="D8" s="1">
        <v>9.0500000000000007</v>
      </c>
      <c r="E8" s="1">
        <v>6.22</v>
      </c>
      <c r="F8" s="1">
        <v>8.99</v>
      </c>
      <c r="G8" s="1">
        <v>101.58</v>
      </c>
      <c r="H8" s="3">
        <v>138.46</v>
      </c>
      <c r="I8" s="14">
        <f t="shared" si="0"/>
        <v>0.31397537359123789</v>
      </c>
    </row>
    <row r="9" spans="1:9" ht="28.5" x14ac:dyDescent="0.25">
      <c r="A9" s="6" t="s">
        <v>10</v>
      </c>
      <c r="B9" s="3" t="s">
        <v>1</v>
      </c>
      <c r="C9" s="2">
        <v>127.56</v>
      </c>
      <c r="D9" s="1">
        <v>1.1100000000000001</v>
      </c>
      <c r="E9" s="1">
        <v>0.15</v>
      </c>
      <c r="F9" s="1">
        <v>3.98</v>
      </c>
      <c r="G9" s="1">
        <v>0</v>
      </c>
      <c r="H9" s="3">
        <v>5.51</v>
      </c>
      <c r="I9" s="14">
        <f t="shared" si="0"/>
        <v>1.2494614390348987E-2</v>
      </c>
    </row>
    <row r="10" spans="1:9" ht="28.5" x14ac:dyDescent="0.25">
      <c r="A10" s="5" t="s">
        <v>11</v>
      </c>
      <c r="B10" s="3" t="s">
        <v>1</v>
      </c>
      <c r="C10" s="2">
        <v>61.56</v>
      </c>
      <c r="D10" s="1">
        <v>7.46</v>
      </c>
      <c r="E10" s="1">
        <v>0.23</v>
      </c>
      <c r="F10" s="1">
        <v>0.7</v>
      </c>
      <c r="G10" s="1">
        <v>43.29</v>
      </c>
      <c r="H10" s="3">
        <v>3</v>
      </c>
      <c r="I10" s="14">
        <f t="shared" si="0"/>
        <v>6.8028753486473617E-3</v>
      </c>
    </row>
    <row r="11" spans="1:9" ht="28.5" x14ac:dyDescent="0.25">
      <c r="A11" s="5" t="s">
        <v>12</v>
      </c>
      <c r="B11" s="3" t="s">
        <v>1</v>
      </c>
      <c r="C11" s="2">
        <v>121.15</v>
      </c>
      <c r="D11" s="1">
        <v>0.44</v>
      </c>
      <c r="E11" s="1">
        <v>0.33</v>
      </c>
      <c r="F11" s="1">
        <v>1.23</v>
      </c>
      <c r="G11" s="1">
        <v>0.84</v>
      </c>
      <c r="H11" s="3">
        <v>0.7</v>
      </c>
      <c r="I11" s="14">
        <f t="shared" si="0"/>
        <v>1.5873375813510509E-3</v>
      </c>
    </row>
    <row r="12" spans="1:9" ht="29.25" thickBot="1" x14ac:dyDescent="0.3">
      <c r="A12" s="26" t="s">
        <v>13</v>
      </c>
      <c r="B12" s="8" t="s">
        <v>1</v>
      </c>
      <c r="C12" s="13">
        <v>400.15</v>
      </c>
      <c r="D12" s="7">
        <v>17.64</v>
      </c>
      <c r="E12" s="7">
        <v>4.91</v>
      </c>
      <c r="F12" s="7">
        <v>16.73</v>
      </c>
      <c r="G12" s="7">
        <v>288.29000000000002</v>
      </c>
      <c r="H12" s="8">
        <v>264.52</v>
      </c>
      <c r="I12" s="27">
        <f t="shared" si="0"/>
        <v>0.59983219574140001</v>
      </c>
    </row>
    <row r="13" spans="1:9" ht="32.25" customHeight="1" x14ac:dyDescent="0.25">
      <c r="A13" s="21" t="s">
        <v>14</v>
      </c>
      <c r="B13" s="22" t="s">
        <v>1</v>
      </c>
      <c r="C13" s="23">
        <v>1005.99</v>
      </c>
      <c r="D13" s="24">
        <v>66.319999999999993</v>
      </c>
      <c r="E13" s="24">
        <v>17.940000000000001</v>
      </c>
      <c r="F13" s="24">
        <v>64.7</v>
      </c>
      <c r="G13" s="24">
        <v>525.70000000000005</v>
      </c>
      <c r="H13" s="30">
        <v>440.99</v>
      </c>
      <c r="I13" s="25">
        <f t="shared" si="0"/>
        <v>1</v>
      </c>
    </row>
    <row r="14" spans="1:9" ht="28.5" x14ac:dyDescent="0.25">
      <c r="A14" s="4" t="s">
        <v>15</v>
      </c>
      <c r="B14" s="3" t="s">
        <v>1</v>
      </c>
      <c r="C14" s="2">
        <v>80.400000000000006</v>
      </c>
      <c r="D14" s="1">
        <v>8.17</v>
      </c>
      <c r="E14" s="1">
        <v>5.32</v>
      </c>
      <c r="F14" s="1">
        <v>13.69</v>
      </c>
      <c r="G14" s="1">
        <v>180.15</v>
      </c>
      <c r="H14" s="32">
        <f>SUM(H15:H16)</f>
        <v>40.69</v>
      </c>
      <c r="I14" s="14">
        <f t="shared" si="0"/>
        <v>9.2269665978820373E-2</v>
      </c>
    </row>
    <row r="15" spans="1:9" ht="28.5" x14ac:dyDescent="0.25">
      <c r="A15" s="5" t="s">
        <v>16</v>
      </c>
      <c r="B15" s="3" t="s">
        <v>1</v>
      </c>
      <c r="C15" s="2">
        <v>72.06</v>
      </c>
      <c r="D15" s="1">
        <v>4.58</v>
      </c>
      <c r="E15" s="1">
        <v>3.5</v>
      </c>
      <c r="F15" s="1">
        <v>9.9499999999999993</v>
      </c>
      <c r="G15" s="1">
        <v>92.67</v>
      </c>
      <c r="H15" s="32">
        <f>H5-H18</f>
        <v>20.52000000000001</v>
      </c>
      <c r="I15" s="14">
        <f t="shared" si="0"/>
        <v>4.6531667384747975E-2</v>
      </c>
    </row>
    <row r="16" spans="1:9" ht="28.5" x14ac:dyDescent="0.25">
      <c r="A16" s="5" t="s">
        <v>17</v>
      </c>
      <c r="B16" s="3" t="s">
        <v>1</v>
      </c>
      <c r="C16" s="2">
        <v>8.34</v>
      </c>
      <c r="D16" s="1">
        <v>3.59</v>
      </c>
      <c r="E16" s="1">
        <v>1.82</v>
      </c>
      <c r="F16" s="1">
        <v>3.74</v>
      </c>
      <c r="G16" s="1">
        <v>87.48</v>
      </c>
      <c r="H16" s="32">
        <f>H12-H19</f>
        <v>20.169999999999987</v>
      </c>
      <c r="I16" s="14">
        <f t="shared" si="0"/>
        <v>4.5737998594072397E-2</v>
      </c>
    </row>
    <row r="17" spans="1:11" ht="28.5" x14ac:dyDescent="0.25">
      <c r="A17" s="4" t="s">
        <v>19</v>
      </c>
      <c r="B17" s="3" t="s">
        <v>1</v>
      </c>
      <c r="C17" s="2">
        <v>925.59</v>
      </c>
      <c r="D17" s="1">
        <v>37.43</v>
      </c>
      <c r="E17" s="1">
        <v>12.28</v>
      </c>
      <c r="F17" s="1">
        <v>49.74</v>
      </c>
      <c r="G17" s="1">
        <v>341.56</v>
      </c>
      <c r="H17" s="33">
        <f>SUM(H18:H19)</f>
        <v>400.29999999999995</v>
      </c>
      <c r="I17" s="14">
        <f t="shared" si="0"/>
        <v>0.90773033402117953</v>
      </c>
    </row>
    <row r="18" spans="1:11" ht="28.5" x14ac:dyDescent="0.25">
      <c r="A18" s="5" t="s">
        <v>18</v>
      </c>
      <c r="B18" s="3" t="s">
        <v>1</v>
      </c>
      <c r="C18" s="2">
        <v>533.98</v>
      </c>
      <c r="D18" s="1">
        <v>26.99</v>
      </c>
      <c r="E18" s="1">
        <v>9.52</v>
      </c>
      <c r="F18" s="1">
        <v>38.01</v>
      </c>
      <c r="G18" s="1">
        <v>144.72999999999999</v>
      </c>
      <c r="H18" s="3">
        <v>155.94999999999999</v>
      </c>
      <c r="I18" s="14">
        <f t="shared" si="0"/>
        <v>0.35363613687385198</v>
      </c>
    </row>
    <row r="19" spans="1:11" ht="29.25" thickBot="1" x14ac:dyDescent="0.3">
      <c r="A19" s="28" t="s">
        <v>20</v>
      </c>
      <c r="B19" s="8" t="s">
        <v>1</v>
      </c>
      <c r="C19" s="13">
        <v>391.61</v>
      </c>
      <c r="D19" s="7">
        <v>10.44</v>
      </c>
      <c r="E19" s="7">
        <v>2.76</v>
      </c>
      <c r="F19" s="7">
        <v>11.72</v>
      </c>
      <c r="G19" s="7">
        <v>196.83</v>
      </c>
      <c r="H19" s="8">
        <v>244.35</v>
      </c>
      <c r="I19" s="27">
        <f t="shared" si="0"/>
        <v>0.55409419714732755</v>
      </c>
    </row>
    <row r="20" spans="1:11" ht="30.75" thickBot="1" x14ac:dyDescent="0.3">
      <c r="A20" s="15" t="s">
        <v>29</v>
      </c>
      <c r="B20" s="16" t="s">
        <v>28</v>
      </c>
      <c r="C20" s="17">
        <v>5.99</v>
      </c>
      <c r="D20" s="18">
        <v>0.88</v>
      </c>
      <c r="E20" s="18">
        <v>0.51</v>
      </c>
      <c r="F20" s="18">
        <v>0.7</v>
      </c>
      <c r="G20" s="18">
        <v>5.84</v>
      </c>
      <c r="H20" s="19">
        <v>4.08</v>
      </c>
      <c r="I20" s="29"/>
    </row>
    <row r="23" spans="1:11" x14ac:dyDescent="0.25">
      <c r="A23" s="31" t="s">
        <v>21</v>
      </c>
    </row>
    <row r="24" spans="1:11" x14ac:dyDescent="0.25">
      <c r="A24" s="31" t="s">
        <v>22</v>
      </c>
    </row>
    <row r="25" spans="1:11" x14ac:dyDescent="0.25">
      <c r="A25" s="31" t="s">
        <v>23</v>
      </c>
    </row>
    <row r="26" spans="1:11" x14ac:dyDescent="0.25">
      <c r="A26" s="31" t="s">
        <v>24</v>
      </c>
    </row>
    <row r="28" spans="1:11" x14ac:dyDescent="0.25">
      <c r="A28" s="34" t="s">
        <v>25</v>
      </c>
    </row>
    <row r="29" spans="1:11" x14ac:dyDescent="0.25">
      <c r="A29" s="34" t="s">
        <v>26</v>
      </c>
      <c r="B29" s="35"/>
      <c r="C29" s="35"/>
    </row>
    <row r="30" spans="1:11" x14ac:dyDescent="0.25">
      <c r="A30" s="34" t="s">
        <v>27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tabula-SFS_2017_Annual-Report_S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2018-11-26T15:37:20Z</dcterms:created>
  <dcterms:modified xsi:type="dcterms:W3CDTF">2018-11-27T16:12:57Z</dcterms:modified>
</cp:coreProperties>
</file>