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Sheet1!$A$3:$F$3</definedName>
  </definedNames>
  <calcPr calcId="162913" iterateDelta="1E-4"/>
</workbook>
</file>

<file path=xl/calcChain.xml><?xml version="1.0" encoding="utf-8"?>
<calcChain xmlns="http://schemas.openxmlformats.org/spreadsheetml/2006/main">
  <c r="E16" i="1" l="1"/>
  <c r="E24" i="1"/>
  <c r="C24" i="1"/>
  <c r="C16" i="1"/>
  <c r="C25" i="1" l="1"/>
  <c r="E25" i="1"/>
  <c r="D16" i="1" l="1"/>
  <c r="D24" i="1"/>
  <c r="F24" i="1"/>
  <c r="F16" i="1"/>
  <c r="D25" i="1" l="1"/>
  <c r="F25" i="1"/>
</calcChain>
</file>

<file path=xl/sharedStrings.xml><?xml version="1.0" encoding="utf-8"?>
<sst xmlns="http://schemas.openxmlformats.org/spreadsheetml/2006/main" count="37" uniqueCount="35">
  <si>
    <t>Douglas</t>
  </si>
  <si>
    <t>in %</t>
  </si>
  <si>
    <t>MFV (NFI-5: 2001-2005)</t>
  </si>
  <si>
    <t>NBI (NFI-6: 2012-2013)</t>
  </si>
  <si>
    <t xml:space="preserve"> -- 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</si>
  <si>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</si>
  <si>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t>Beech</t>
  </si>
  <si>
    <t>Birch</t>
  </si>
  <si>
    <t>American Oak</t>
  </si>
  <si>
    <t>Aspen</t>
  </si>
  <si>
    <t>Poplar</t>
  </si>
  <si>
    <t>Black Alder</t>
  </si>
  <si>
    <t>Willow</t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</si>
  <si>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</si>
  <si>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</si>
  <si>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</si>
  <si>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Maple</t>
  </si>
  <si>
    <t>Total broadleafs</t>
  </si>
  <si>
    <t>Scots pine</t>
  </si>
  <si>
    <t>Japanse larch</t>
  </si>
  <si>
    <t>Corsican pine</t>
  </si>
  <si>
    <r>
      <t>Other conifers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</si>
  <si>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Austrian pine</t>
  </si>
  <si>
    <t>Total conifers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</si>
  <si>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</si>
  <si>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</si>
  <si>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NFI-6 (2012-2013): Lopende volume bijgroei per boomsoort, naar werkelijke boomsoort
Volume increment by actual tree species in MFV and NBI6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</si>
  <si>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</si>
  <si>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</si>
  <si>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</si>
  <si>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ID</t>
  </si>
  <si>
    <t>Total Growing Stock Increment
(1000 m3)</t>
  </si>
  <si>
    <t>Main tree species
(sorted decending
by NFI-6 Total Growing Stock Increment)</t>
  </si>
  <si>
    <t>Attention: the species 'Scurb species' is missing in MFV data from the DB, therefore change comparison between subtotal and total figures would be slightly incorrect.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</si>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</sst>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4" borderId="6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4" xfId="0" applyNumberFormat="1" applyFont="1" applyFill="1" applyBorder="1" applyAlignment="1" applyProtection="1">
      <alignment horizontal="right" vertical="center" wrapText="1"/>
    </xf>
    <xf numFmtId="164" fontId="2" fillId="3" borderId="6" xfId="0" applyNumberFormat="1" applyFont="1" applyFill="1" applyBorder="1" applyAlignment="1" applyProtection="1">
      <alignment horizontal="right" vertical="center" wrapText="1"/>
    </xf>
    <xf numFmtId="164" fontId="2" fillId="3" borderId="13" xfId="0" applyNumberFormat="1" applyFont="1" applyFill="1" applyBorder="1" applyAlignment="1" applyProtection="1">
      <alignment horizontal="righ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1" fillId="3" borderId="11" xfId="0" applyNumberFormat="1" applyFont="1" applyFill="1" applyBorder="1" applyAlignment="1" applyProtection="1">
      <alignment horizontal="right" vertical="center" wrapText="1"/>
    </xf>
    <xf numFmtId="164" fontId="4" fillId="0" borderId="13" xfId="0" applyNumberFormat="1" applyFont="1" applyBorder="1"/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165" fontId="1" fillId="3" borderId="10" xfId="0" applyNumberFormat="1" applyFont="1" applyFill="1" applyBorder="1" applyAlignment="1" applyProtection="1">
      <alignment horizontal="right" vertical="center" wrapText="1"/>
    </xf>
    <xf numFmtId="165" fontId="4" fillId="0" borderId="12" xfId="0" applyNumberFormat="1" applyFont="1" applyBorder="1"/>
    <xf numFmtId="165" fontId="2" fillId="3" borderId="1" xfId="0" applyNumberFormat="1" applyFont="1" applyFill="1" applyBorder="1" applyAlignment="1" applyProtection="1">
      <alignment horizontal="right" vertical="center" wrapText="1"/>
    </xf>
    <xf numFmtId="165" fontId="2" fillId="3" borderId="3" xfId="0" applyNumberFormat="1" applyFont="1" applyFill="1" applyBorder="1" applyAlignment="1" applyProtection="1">
      <alignment horizontal="right" vertical="center" wrapText="1"/>
    </xf>
    <xf numFmtId="165" fontId="2" fillId="3" borderId="12" xfId="0" applyNumberFormat="1" applyFont="1" applyFill="1" applyBorder="1" applyAlignment="1" applyProtection="1">
      <alignment horizontal="right" vertical="center" wrapText="1"/>
    </xf>
    <xf numFmtId="165" fontId="2" fillId="3" borderId="5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/>
    </xf>
    <xf numFmtId="0" fontId="1" fillId="4" borderId="7" xfId="0" applyFont="1" applyFill="1" applyBorder="1" applyAlignment="1" applyProtection="1">
      <alignment horizontal="center" vertical="top"/>
    </xf>
    <xf numFmtId="165" fontId="2" fillId="2" borderId="3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0" fontId="4" fillId="0" borderId="18" xfId="0" applyFont="1" applyBorder="1"/>
    <xf numFmtId="0" fontId="4" fillId="0" borderId="19" xfId="0" applyFont="1" applyBorder="1"/>
    <xf numFmtId="0" fontId="0" fillId="3" borderId="0" xfId="0" applyFill="1" applyBorder="1"/>
    <xf numFmtId="0" fontId="0" fillId="0" borderId="19" xfId="0" applyBorder="1"/>
    <xf numFmtId="0" fontId="0" fillId="0" borderId="20" xfId="0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/>
    </xf>
    <xf numFmtId="0" fontId="1" fillId="4" borderId="2" xfId="0" applyFont="1" applyFill="1" applyBorder="1" applyAlignment="1" applyProtection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pane xSplit="1" ySplit="3" topLeftCell="B8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7.28515625" customWidth="1"/>
    <col min="2" max="2" width="25.85546875" customWidth="1"/>
    <col min="3" max="6" width="13.7109375" customWidth="1"/>
  </cols>
  <sheetData>
    <row r="1" spans="1:6" s="22" customFormat="1" ht="32.25" customHeight="1" thickBot="1" x14ac:dyDescent="0.3">
      <c r="A1" s="29"/>
      <c r="B1" s="36" t="s">
        <v>26</v>
      </c>
      <c r="C1" s="37"/>
      <c r="D1" s="37"/>
      <c r="E1" s="37"/>
      <c r="F1" s="38"/>
    </row>
    <row r="2" spans="1:6" s="22" customFormat="1" x14ac:dyDescent="0.25">
      <c r="A2" s="30"/>
      <c r="B2" s="23"/>
      <c r="C2" s="34" t="s">
        <v>2</v>
      </c>
      <c r="D2" s="35"/>
      <c r="E2" s="34" t="s">
        <v>3</v>
      </c>
      <c r="F2" s="35"/>
    </row>
    <row r="3" spans="1:6" ht="60.75" thickBot="1" x14ac:dyDescent="0.3">
      <c r="A3" s="31" t="s">
        <v>30</v>
      </c>
      <c r="B3" s="2" t="s">
        <v>32</v>
      </c>
      <c r="C3" s="7" t="s">
        <v>31</v>
      </c>
      <c r="D3" s="1" t="s">
        <v>1</v>
      </c>
      <c r="E3" s="7" t="s">
        <v>31</v>
      </c>
      <c r="F3" s="1" t="s">
        <v>1</v>
      </c>
    </row>
    <row r="4" spans="1:6" x14ac:dyDescent="0.25">
      <c r="A4" s="32">
        <v>1</v>
      </c>
      <c r="B4" s="26" t="s">
        <v>5</v>
      </c>
      <c r="C4" s="12">
        <v>306.279566563027</v>
      </c>
      <c r="D4" s="3">
        <v>0.13732347684369001</v>
      </c>
      <c r="E4" s="18">
        <v>394.48573866642403</v>
      </c>
      <c r="F4" s="3">
        <v>0.144756965279105</v>
      </c>
    </row>
    <row r="5" spans="1:6" x14ac:dyDescent="0.25">
      <c r="A5" s="33">
        <v>2</v>
      </c>
      <c r="B5" s="9" t="s">
        <v>6</v>
      </c>
      <c r="C5" s="13">
        <v>92.752115460004703</v>
      </c>
      <c r="D5" s="4">
        <v>4.1586329517526603E-2</v>
      </c>
      <c r="E5" s="19">
        <v>142.33397134683401</v>
      </c>
      <c r="F5" s="4">
        <v>5.2229603579442202E-2</v>
      </c>
    </row>
    <row r="6" spans="1:6" x14ac:dyDescent="0.25">
      <c r="A6" s="33">
        <v>3</v>
      </c>
      <c r="B6" s="9" t="s">
        <v>7</v>
      </c>
      <c r="C6" s="13">
        <v>107.024187068456</v>
      </c>
      <c r="D6" s="4">
        <v>4.7985354163629798E-2</v>
      </c>
      <c r="E6" s="19">
        <v>142.07040630975601</v>
      </c>
      <c r="F6" s="4">
        <v>5.21328881061527E-2</v>
      </c>
    </row>
    <row r="7" spans="1:6" x14ac:dyDescent="0.25">
      <c r="A7" s="33">
        <v>4</v>
      </c>
      <c r="B7" s="9" t="s">
        <v>8</v>
      </c>
      <c r="C7" s="13">
        <v>113.14108734034301</v>
      </c>
      <c r="D7" s="4">
        <v>5.0727926977963501E-2</v>
      </c>
      <c r="E7" s="19">
        <v>135.33449207468601</v>
      </c>
      <c r="F7" s="4">
        <v>4.9661137146674798E-2</v>
      </c>
    </row>
    <row r="8" spans="1:6" x14ac:dyDescent="0.25">
      <c r="A8" s="33">
        <v>5</v>
      </c>
      <c r="B8" s="9" t="s">
        <v>9</v>
      </c>
      <c r="C8" s="13">
        <v>83.920335376461495</v>
      </c>
      <c r="D8" s="4">
        <v>3.7626513453396702E-2</v>
      </c>
      <c r="E8" s="19">
        <v>125.647284553096</v>
      </c>
      <c r="F8" s="4">
        <v>4.6106405947532597E-2</v>
      </c>
    </row>
    <row r="9" spans="1:6" x14ac:dyDescent="0.25">
      <c r="A9" s="33">
        <v>6</v>
      </c>
      <c r="B9" s="9" t="s">
        <v>10</v>
      </c>
      <c r="C9" s="13">
        <v>108.370364768973</v>
      </c>
      <c r="D9" s="4">
        <v>4.8588926267244099E-2</v>
      </c>
      <c r="E9" s="19">
        <v>87.794863784097601</v>
      </c>
      <c r="F9" s="4">
        <v>3.2216419512252598E-2</v>
      </c>
    </row>
    <row r="10" spans="1:6" x14ac:dyDescent="0.25">
      <c r="A10" s="33">
        <v>7</v>
      </c>
      <c r="B10" s="9" t="s">
        <v>11</v>
      </c>
      <c r="C10" s="13">
        <v>40.226703254217199</v>
      </c>
      <c r="D10" s="4">
        <v>1.8036040780708602E-2</v>
      </c>
      <c r="E10" s="19">
        <v>64.977531739778001</v>
      </c>
      <c r="F10" s="4">
        <v>2.3843575024471601E-2</v>
      </c>
    </row>
    <row r="11" spans="1:6" x14ac:dyDescent="0.25">
      <c r="A11" s="33">
        <v>8</v>
      </c>
      <c r="B11" s="9" t="s">
        <v>12</v>
      </c>
      <c r="C11" s="13">
        <v>46.100092680623298</v>
      </c>
      <c r="D11" s="4">
        <v>2.0669433095912501E-2</v>
      </c>
      <c r="E11" s="19">
        <v>62.558834138246901</v>
      </c>
      <c r="F11" s="4">
        <v>2.2956031343148501E-2</v>
      </c>
    </row>
    <row r="12" spans="1:6" ht="17.25" x14ac:dyDescent="0.25">
      <c r="A12" s="33">
        <v>9</v>
      </c>
      <c r="B12" s="8" t="s">
        <v>13</v>
      </c>
      <c r="C12" s="13">
        <v>21.511730011668099</v>
      </c>
      <c r="D12" s="4">
        <v>9.6449971876172592E-3</v>
      </c>
      <c r="E12" s="19">
        <v>56.2786787867283</v>
      </c>
      <c r="F12" s="4">
        <v>2.0651521595241199E-2</v>
      </c>
    </row>
    <row r="13" spans="1:6" ht="17.25" x14ac:dyDescent="0.25">
      <c r="A13" s="33">
        <v>10</v>
      </c>
      <c r="B13" s="9" t="s">
        <v>14</v>
      </c>
      <c r="C13" s="13">
        <v>14.477870535220701</v>
      </c>
      <c r="D13" s="4">
        <v>6.4912966330066997E-3</v>
      </c>
      <c r="E13" s="19">
        <v>52.641555108527697</v>
      </c>
      <c r="F13" s="4">
        <v>1.93168751571191E-2</v>
      </c>
    </row>
    <row r="14" spans="1:6" ht="17.25" x14ac:dyDescent="0.25">
      <c r="A14" s="33">
        <v>11</v>
      </c>
      <c r="B14" s="8" t="s">
        <v>15</v>
      </c>
      <c r="C14" s="24" t="s">
        <v>4</v>
      </c>
      <c r="D14" s="4"/>
      <c r="E14" s="19">
        <v>48.365457555562102</v>
      </c>
      <c r="F14" s="4">
        <v>1.77477565697217E-2</v>
      </c>
    </row>
    <row r="15" spans="1:6" ht="15.75" thickBot="1" x14ac:dyDescent="0.3">
      <c r="A15" s="33">
        <v>12</v>
      </c>
      <c r="B15" s="9" t="s">
        <v>16</v>
      </c>
      <c r="C15" s="25">
        <v>42.922917392658903</v>
      </c>
      <c r="D15" s="6">
        <v>1.9244915091067599E-2</v>
      </c>
      <c r="E15" s="20">
        <v>44.959607196085997</v>
      </c>
      <c r="F15" s="6">
        <v>1.6497976124174599E-2</v>
      </c>
    </row>
    <row r="16" spans="1:6" ht="15.75" thickBot="1" x14ac:dyDescent="0.3">
      <c r="A16" s="33">
        <v>13</v>
      </c>
      <c r="B16" s="27" t="s">
        <v>17</v>
      </c>
      <c r="C16" s="14">
        <f>SUM(C4:C14)</f>
        <v>933.80405305899455</v>
      </c>
      <c r="D16" s="10">
        <f t="shared" ref="D16" si="0">C16/C$25</f>
        <v>0.42731968208864962</v>
      </c>
      <c r="E16" s="16">
        <f>SUM(E4:E15)</f>
        <v>1357.4484212598227</v>
      </c>
      <c r="F16" s="10">
        <f t="shared" ref="F16:F24" si="1">E16/E$25</f>
        <v>0.49827450988767863</v>
      </c>
    </row>
    <row r="17" spans="1:6" x14ac:dyDescent="0.25">
      <c r="A17" s="33">
        <v>14</v>
      </c>
      <c r="B17" s="26" t="s">
        <v>18</v>
      </c>
      <c r="C17" s="12">
        <v>520.94818175641501</v>
      </c>
      <c r="D17" s="3">
        <v>0.23357227639104799</v>
      </c>
      <c r="E17" s="18">
        <v>535.41130390182798</v>
      </c>
      <c r="F17" s="3">
        <v>0.19646975272405201</v>
      </c>
    </row>
    <row r="18" spans="1:6" x14ac:dyDescent="0.25">
      <c r="A18" s="33">
        <v>15</v>
      </c>
      <c r="B18" s="9" t="s">
        <v>0</v>
      </c>
      <c r="C18" s="13">
        <v>268.17887019249702</v>
      </c>
      <c r="D18" s="4">
        <v>0.12024065230374401</v>
      </c>
      <c r="E18" s="19">
        <v>334.65768747035497</v>
      </c>
      <c r="F18" s="4">
        <v>0.12280299766805</v>
      </c>
    </row>
    <row r="19" spans="1:6" x14ac:dyDescent="0.25">
      <c r="A19" s="33">
        <v>16</v>
      </c>
      <c r="B19" s="9" t="s">
        <v>19</v>
      </c>
      <c r="C19" s="13">
        <v>142.74138972244501</v>
      </c>
      <c r="D19" s="4">
        <v>6.3999515691336994E-2</v>
      </c>
      <c r="E19" s="19">
        <v>158.17146464545701</v>
      </c>
      <c r="F19" s="4">
        <v>5.8041188746721102E-2</v>
      </c>
    </row>
    <row r="20" spans="1:6" x14ac:dyDescent="0.25">
      <c r="A20" s="33">
        <v>17</v>
      </c>
      <c r="B20" s="9" t="s">
        <v>34</v>
      </c>
      <c r="C20" s="13">
        <v>143.08899025858801</v>
      </c>
      <c r="D20" s="4">
        <v>6.4155365834105499E-2</v>
      </c>
      <c r="E20" s="19">
        <v>153.54782472647901</v>
      </c>
      <c r="F20" s="4">
        <v>5.6344539115033197E-2</v>
      </c>
    </row>
    <row r="21" spans="1:6" x14ac:dyDescent="0.25">
      <c r="A21" s="33">
        <v>18</v>
      </c>
      <c r="B21" s="9" t="s">
        <v>20</v>
      </c>
      <c r="C21" s="13">
        <v>92.618028392486295</v>
      </c>
      <c r="D21" s="4">
        <v>4.15262102529017E-2</v>
      </c>
      <c r="E21" s="19">
        <v>92.151775340485997</v>
      </c>
      <c r="F21" s="4">
        <v>3.3815192884958899E-2</v>
      </c>
    </row>
    <row r="22" spans="1:6" ht="17.25" x14ac:dyDescent="0.25">
      <c r="A22" s="33">
        <v>19</v>
      </c>
      <c r="B22" s="8" t="s">
        <v>21</v>
      </c>
      <c r="C22" s="13">
        <v>57.870042538926398</v>
      </c>
      <c r="D22" s="4">
        <v>2.59466066761013E-2</v>
      </c>
      <c r="E22" s="19">
        <v>58.986115485047002</v>
      </c>
      <c r="F22" s="4">
        <v>2.1645018398088401E-2</v>
      </c>
    </row>
    <row r="23" spans="1:6" ht="15.75" thickBot="1" x14ac:dyDescent="0.3">
      <c r="A23" s="33">
        <v>20</v>
      </c>
      <c r="B23" s="9" t="s">
        <v>22</v>
      </c>
      <c r="C23" s="15">
        <v>26.009144298544498</v>
      </c>
      <c r="D23" s="5">
        <v>1.1661457422333101E-2</v>
      </c>
      <c r="E23" s="21">
        <v>33.923749395214998</v>
      </c>
      <c r="F23" s="5">
        <v>1.2448356257290899E-2</v>
      </c>
    </row>
    <row r="24" spans="1:6" ht="15.75" thickBot="1" x14ac:dyDescent="0.3">
      <c r="A24" s="33">
        <v>21</v>
      </c>
      <c r="B24" s="27" t="s">
        <v>23</v>
      </c>
      <c r="C24" s="16">
        <f>SUM(C17:C23)</f>
        <v>1251.4546471599022</v>
      </c>
      <c r="D24" s="10">
        <f t="shared" ref="D24" si="2">C24/C$25</f>
        <v>0.57268031791135043</v>
      </c>
      <c r="E24" s="16">
        <f t="shared" ref="E24" si="3">SUM(E17:E23)</f>
        <v>1366.8499209648669</v>
      </c>
      <c r="F24" s="10">
        <f t="shared" si="1"/>
        <v>0.50172549011232126</v>
      </c>
    </row>
    <row r="25" spans="1:6" ht="15.75" thickBot="1" x14ac:dyDescent="0.3">
      <c r="A25" s="33">
        <v>22</v>
      </c>
      <c r="B25" s="27" t="s">
        <v>24</v>
      </c>
      <c r="C25" s="17">
        <f>SUM(C24,C16)</f>
        <v>2185.2587002188966</v>
      </c>
      <c r="D25" s="11">
        <f t="shared" ref="D25:F25" si="4">SUM(D24,D16)</f>
        <v>1</v>
      </c>
      <c r="E25" s="17">
        <f t="shared" si="4"/>
        <v>2724.2983422246898</v>
      </c>
      <c r="F25" s="11">
        <f t="shared" si="4"/>
        <v>0.99999999999999989</v>
      </c>
    </row>
    <row r="26" spans="1:6" ht="17.25" x14ac:dyDescent="0.25">
      <c r="A26" s="33">
        <v>23</v>
      </c>
      <c r="B26" s="28" t="s">
        <v>25</v>
      </c>
    </row>
    <row r="27" spans="1:6" x14ac:dyDescent="0.25">
      <c r="A27" s="33">
        <v>24</v>
      </c>
    </row>
    <row r="28" spans="1:6" x14ac:dyDescent="0.25">
      <c r="A28" s="33">
        <v>25</v>
      </c>
      <c r="B28" t="s">
        <v>33</v>
      </c>
    </row>
    <row r="29" spans="1:6" x14ac:dyDescent="0.25">
      <c r="A29" s="33">
        <v>26</v>
      </c>
      <c r="B29" t="s">
        <v>27</v>
      </c>
    </row>
    <row r="30" spans="1:6" x14ac:dyDescent="0.25">
      <c r="A30" s="33">
        <v>27</v>
      </c>
      <c r="B30" t="s">
        <v>28</v>
      </c>
    </row>
    <row r="31" spans="1:6" x14ac:dyDescent="0.25">
      <c r="A31" s="33">
        <v>28</v>
      </c>
      <c r="B31" t="s">
        <v>29</v>
      </c>
    </row>
  </sheetData>
  <autoFilter ref="A3:F3"/>
  <sortState ref="C17:F23">
    <sortCondition descending="1" ref="E17:E23"/>
  </sortState>
  <mergeCells count="3">
    <mergeCell ref="C2:D2"/>
    <mergeCell ref="E2:F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2018-09-07T09:32:27Z</dcterms:modified>
</cp:coreProperties>
</file>