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FISEAPPS\FISEPRO\New_Content\sample_NFI\BE\Originals_more_recent\Tabular_data\Info_level_B\Topic_Area\"/>
    </mc:Choice>
  </mc:AlternateContent>
  <bookViews>
    <workbookView xWindow="0" yWindow="0" windowWidth="28080" windowHeight="11370"/>
  </bookViews>
  <sheets>
    <sheet name="Forest area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13" i="2" l="1"/>
  <c r="R12" i="2"/>
  <c r="R11" i="2"/>
  <c r="R10" i="2"/>
  <c r="R9" i="2"/>
  <c r="R8" i="2"/>
  <c r="G13" i="2"/>
  <c r="D13" i="2"/>
  <c r="D8" i="2"/>
  <c r="L13" i="2"/>
  <c r="L12" i="2"/>
  <c r="L11" i="2"/>
  <c r="L10" i="2"/>
  <c r="L9" i="2"/>
  <c r="L8" i="2"/>
  <c r="I13" i="2"/>
  <c r="I12" i="2"/>
  <c r="I11" i="2"/>
  <c r="I10" i="2"/>
  <c r="I9" i="2"/>
  <c r="I8" i="2"/>
  <c r="F13" i="2"/>
  <c r="F12" i="2"/>
  <c r="F11" i="2"/>
  <c r="F10" i="2"/>
  <c r="F9" i="2"/>
  <c r="F8" i="2"/>
  <c r="C13" i="2"/>
  <c r="C12" i="2"/>
  <c r="C11" i="2"/>
  <c r="C10" i="2"/>
  <c r="C9" i="2"/>
  <c r="C8" i="2"/>
  <c r="P13" i="2"/>
  <c r="P12" i="2"/>
  <c r="P11" i="2"/>
  <c r="P10" i="2"/>
  <c r="P9" i="2"/>
  <c r="P8" i="2"/>
  <c r="O10" i="2" l="1"/>
  <c r="O12" i="2"/>
  <c r="O11" i="2"/>
  <c r="O13" i="2"/>
  <c r="O8" i="2"/>
  <c r="O9" i="2"/>
  <c r="J13" i="2"/>
  <c r="J12" i="2"/>
  <c r="G12" i="2"/>
  <c r="J11" i="2"/>
  <c r="G11" i="2"/>
  <c r="J10" i="2"/>
  <c r="G10" i="2"/>
  <c r="J9" i="2"/>
  <c r="G9" i="2"/>
  <c r="J8" i="2"/>
  <c r="G8" i="2"/>
  <c r="S13" i="2" l="1"/>
  <c r="S12" i="2"/>
  <c r="S11" i="2"/>
  <c r="S10" i="2"/>
  <c r="S9" i="2"/>
  <c r="S8" i="2"/>
  <c r="M13" i="2"/>
  <c r="M12" i="2"/>
  <c r="M11" i="2"/>
  <c r="M10" i="2"/>
  <c r="M9" i="2"/>
  <c r="M8" i="2"/>
  <c r="D12" i="2"/>
  <c r="D11" i="2"/>
  <c r="D10" i="2"/>
  <c r="D9" i="2"/>
</calcChain>
</file>

<file path=xl/sharedStrings.xml><?xml version="1.0" encoding="utf-8"?>
<sst xmlns="http://schemas.openxmlformats.org/spreadsheetml/2006/main" count="44" uniqueCount="29">
  <si>
    <t>Hainaut</t>
  </si>
  <si>
    <t>Brabant wallon</t>
  </si>
  <si>
    <t>Liège</t>
  </si>
  <si>
    <t>Namur</t>
  </si>
  <si>
    <t>Luxembourg</t>
  </si>
  <si>
    <t>Reference year: 2011</t>
  </si>
  <si>
    <t>Belgium - Wallonia RFI (Regional Forest Inventory); Cycle 2, Slices 11 to 15 (inventory period : 2008-2015), NUTS 1 and NUTS 2</t>
  </si>
  <si>
    <t>Wallonie (NUTS 1)</t>
  </si>
  <si>
    <t>Value adding steps:</t>
  </si>
  <si>
    <t>Table formated</t>
  </si>
  <si>
    <t>Table Quality checked: Totals</t>
  </si>
  <si>
    <t>Source: Data provided (Req 2019/79) by A. Thibaut and H. Lecomte, Operational Directorate-General for Agriculture, Natural Recources and the Environment (DGO3) in December 2019 on request of Marco Onida, DG Environment, European Commission</t>
  </si>
  <si>
    <t>Columns 'calculated, % of NUTS 2 unit of total Wallonia' added with calculated Percentage values.</t>
  </si>
  <si>
    <t>calculated, % of NUTS 2 unit of total Wallonia</t>
  </si>
  <si>
    <t>Clearcuts</t>
  </si>
  <si>
    <t>Total</t>
  </si>
  <si>
    <t>Provinces (NUTS 2)</t>
  </si>
  <si>
    <t>in ha</t>
  </si>
  <si>
    <t>Coppice</t>
  </si>
  <si>
    <t>Productive Forest</t>
  </si>
  <si>
    <t>High forest</t>
  </si>
  <si>
    <t>High forest with coppice</t>
  </si>
  <si>
    <t>Stand structure class areas (ha)</t>
  </si>
  <si>
    <t>Forest Available for Wood Supply - FAWS</t>
  </si>
  <si>
    <t>calculated, % of Stand structure of total of Province</t>
  </si>
  <si>
    <t>calculated, % of FAWS of total of Province</t>
  </si>
  <si>
    <t>Columns 'calculated, % of Stand structure of total of Province' added with calculated Percentage values.</t>
  </si>
  <si>
    <t>Table C: Productive Forest area distinguished by Stand structure, Clearcuts and Forest Available for Wood Supply (FAWS) figures at Province level (NUTS 2)</t>
  </si>
  <si>
    <t>Column 'calculated, % of FAWS of total of Province' added with calculated Percentage values.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</si>
</sst>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9" fontId="5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1" applyFont="1" applyFill="1" applyAlignment="1">
      <alignment vertical="center"/>
    </xf>
    <xf numFmtId="0" fontId="1" fillId="0" borderId="0" xfId="1" applyFill="1" applyAlignment="1">
      <alignment vertical="center"/>
    </xf>
    <xf numFmtId="0" fontId="4" fillId="0" borderId="0" xfId="2" applyFont="1" applyAlignment="1">
      <alignment vertical="center"/>
    </xf>
    <xf numFmtId="164" fontId="2" fillId="0" borderId="3" xfId="3" applyNumberFormat="1" applyFont="1" applyFill="1" applyBorder="1" applyAlignment="1">
      <alignment vertical="center"/>
    </xf>
    <xf numFmtId="164" fontId="2" fillId="0" borderId="5" xfId="3" applyNumberFormat="1" applyFont="1" applyFill="1" applyBorder="1" applyAlignment="1">
      <alignment vertical="center"/>
    </xf>
    <xf numFmtId="164" fontId="2" fillId="0" borderId="6" xfId="3" applyNumberFormat="1" applyFont="1" applyFill="1" applyBorder="1" applyAlignment="1">
      <alignment vertical="center"/>
    </xf>
    <xf numFmtId="164" fontId="2" fillId="0" borderId="7" xfId="3" applyNumberFormat="1" applyFont="1" applyFill="1" applyBorder="1" applyAlignment="1">
      <alignment vertical="center"/>
    </xf>
    <xf numFmtId="0" fontId="2" fillId="0" borderId="8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3" fontId="2" fillId="0" borderId="4" xfId="1" applyNumberFormat="1" applyFont="1" applyFill="1" applyBorder="1" applyAlignment="1">
      <alignment vertical="center"/>
    </xf>
    <xf numFmtId="3" fontId="2" fillId="0" borderId="2" xfId="1" applyNumberFormat="1" applyFont="1" applyFill="1" applyBorder="1" applyAlignment="1">
      <alignment vertical="center"/>
    </xf>
    <xf numFmtId="3" fontId="2" fillId="0" borderId="9" xfId="1" applyNumberFormat="1" applyFont="1" applyFill="1" applyBorder="1" applyAlignment="1">
      <alignment vertical="center"/>
    </xf>
    <xf numFmtId="3" fontId="2" fillId="0" borderId="8" xfId="1" applyNumberFormat="1" applyFont="1" applyFill="1" applyBorder="1" applyAlignment="1">
      <alignment vertical="center"/>
    </xf>
    <xf numFmtId="3" fontId="1" fillId="0" borderId="2" xfId="1" applyNumberFormat="1" applyFont="1" applyFill="1" applyBorder="1" applyAlignment="1">
      <alignment vertical="center"/>
    </xf>
    <xf numFmtId="164" fontId="1" fillId="0" borderId="3" xfId="3" applyNumberFormat="1" applyFont="1" applyFill="1" applyBorder="1" applyAlignment="1">
      <alignment vertical="center"/>
    </xf>
    <xf numFmtId="3" fontId="1" fillId="0" borderId="9" xfId="1" applyNumberFormat="1" applyFont="1" applyFill="1" applyBorder="1" applyAlignment="1">
      <alignment vertical="center"/>
    </xf>
    <xf numFmtId="164" fontId="1" fillId="0" borderId="6" xfId="3" applyNumberFormat="1" applyFont="1" applyFill="1" applyBorder="1" applyAlignment="1">
      <alignment vertical="center"/>
    </xf>
    <xf numFmtId="0" fontId="6" fillId="0" borderId="0" xfId="2" applyFont="1" applyFill="1" applyProtection="1"/>
    <xf numFmtId="0" fontId="2" fillId="0" borderId="11" xfId="1" applyFont="1" applyFill="1" applyBorder="1" applyAlignment="1">
      <alignment vertical="center"/>
    </xf>
    <xf numFmtId="0" fontId="2" fillId="0" borderId="12" xfId="1" applyFont="1" applyFill="1" applyBorder="1" applyAlignment="1">
      <alignment vertical="center"/>
    </xf>
    <xf numFmtId="0" fontId="2" fillId="0" borderId="13" xfId="1" applyFont="1" applyFill="1" applyBorder="1" applyAlignment="1">
      <alignment vertical="center"/>
    </xf>
    <xf numFmtId="0" fontId="2" fillId="0" borderId="14" xfId="1" applyFont="1" applyFill="1" applyBorder="1" applyAlignment="1">
      <alignment horizontal="center" vertical="center" wrapText="1"/>
    </xf>
    <xf numFmtId="3" fontId="1" fillId="0" borderId="17" xfId="1" applyNumberFormat="1" applyFont="1" applyFill="1" applyBorder="1" applyAlignment="1">
      <alignment vertical="center"/>
    </xf>
    <xf numFmtId="164" fontId="1" fillId="0" borderId="18" xfId="3" applyNumberFormat="1" applyFont="1" applyFill="1" applyBorder="1" applyAlignment="1">
      <alignment vertical="center"/>
    </xf>
    <xf numFmtId="0" fontId="2" fillId="0" borderId="19" xfId="1" applyFont="1" applyFill="1" applyBorder="1" applyAlignment="1">
      <alignment vertical="center"/>
    </xf>
    <xf numFmtId="164" fontId="1" fillId="0" borderId="20" xfId="3" applyNumberFormat="1" applyFont="1" applyFill="1" applyBorder="1" applyAlignment="1">
      <alignment vertical="center"/>
    </xf>
    <xf numFmtId="164" fontId="1" fillId="0" borderId="15" xfId="3" applyNumberFormat="1" applyFont="1" applyFill="1" applyBorder="1" applyAlignment="1">
      <alignment vertical="center"/>
    </xf>
    <xf numFmtId="164" fontId="1" fillId="0" borderId="16" xfId="3" applyNumberFormat="1" applyFont="1" applyFill="1" applyBorder="1" applyAlignment="1">
      <alignment vertical="center"/>
    </xf>
    <xf numFmtId="164" fontId="2" fillId="0" borderId="14" xfId="3" applyNumberFormat="1" applyFont="1" applyFill="1" applyBorder="1" applyAlignment="1">
      <alignment vertical="center"/>
    </xf>
    <xf numFmtId="164" fontId="2" fillId="0" borderId="20" xfId="3" applyNumberFormat="1" applyFont="1" applyFill="1" applyBorder="1" applyAlignment="1">
      <alignment vertical="center"/>
    </xf>
    <xf numFmtId="164" fontId="2" fillId="0" borderId="15" xfId="3" applyNumberFormat="1" applyFont="1" applyFill="1" applyBorder="1" applyAlignment="1">
      <alignment vertical="center"/>
    </xf>
    <xf numFmtId="164" fontId="2" fillId="0" borderId="16" xfId="3" applyNumberFormat="1" applyFont="1" applyFill="1" applyBorder="1" applyAlignment="1">
      <alignment vertical="center"/>
    </xf>
    <xf numFmtId="4" fontId="0" fillId="0" borderId="0" xfId="0" applyNumberFormat="1"/>
    <xf numFmtId="0" fontId="2" fillId="0" borderId="1" xfId="1" applyFont="1" applyFill="1" applyBorder="1" applyAlignment="1">
      <alignment vertical="center" wrapText="1"/>
    </xf>
    <xf numFmtId="0" fontId="2" fillId="0" borderId="19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0" fontId="2" fillId="0" borderId="21" xfId="1" applyFont="1" applyFill="1" applyBorder="1" applyAlignment="1">
      <alignment horizontal="center" vertical="center" wrapText="1"/>
    </xf>
    <xf numFmtId="0" fontId="2" fillId="0" borderId="19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21" xfId="1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4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V48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11.42578125" defaultRowHeight="12.75" x14ac:dyDescent="0.2"/>
  <cols>
    <col min="1" max="1" width="17.85546875" customWidth="1"/>
    <col min="2" max="13" width="15.7109375" customWidth="1"/>
    <col min="14" max="19" width="13.7109375" customWidth="1"/>
    <col min="21" max="21" width="12.42578125" customWidth="1"/>
  </cols>
  <sheetData>
    <row r="1" spans="1:22" ht="15" customHeight="1" x14ac:dyDescent="0.2">
      <c r="A1" s="1" t="s">
        <v>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" customHeight="1" x14ac:dyDescent="0.2">
      <c r="A2" s="3" t="s">
        <v>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15" customHeight="1" x14ac:dyDescent="0.2">
      <c r="A3" s="2" t="s">
        <v>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ht="15" customHeight="1" thickBo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ht="15.75" thickBot="1" x14ac:dyDescent="0.25">
      <c r="A5" s="2"/>
      <c r="B5" s="38" t="s">
        <v>22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8" t="s">
        <v>15</v>
      </c>
      <c r="O5" s="39"/>
      <c r="P5" s="40"/>
      <c r="Q5" s="38" t="s">
        <v>15</v>
      </c>
      <c r="R5" s="39"/>
      <c r="S5" s="40"/>
      <c r="T5" s="2"/>
      <c r="U5" s="2"/>
      <c r="V5" s="2"/>
    </row>
    <row r="6" spans="1:22" ht="15.75" customHeight="1" thickBot="1" x14ac:dyDescent="0.25">
      <c r="A6" s="2"/>
      <c r="B6" s="35" t="s">
        <v>20</v>
      </c>
      <c r="C6" s="36"/>
      <c r="D6" s="37"/>
      <c r="E6" s="35" t="s">
        <v>21</v>
      </c>
      <c r="F6" s="36"/>
      <c r="G6" s="37"/>
      <c r="H6" s="35" t="s">
        <v>18</v>
      </c>
      <c r="I6" s="36"/>
      <c r="J6" s="37"/>
      <c r="K6" s="35" t="s">
        <v>14</v>
      </c>
      <c r="L6" s="36"/>
      <c r="M6" s="37"/>
      <c r="N6" s="35" t="s">
        <v>19</v>
      </c>
      <c r="O6" s="36"/>
      <c r="P6" s="37"/>
      <c r="Q6" s="35" t="s">
        <v>23</v>
      </c>
      <c r="R6" s="36"/>
      <c r="S6" s="37"/>
      <c r="T6" s="2"/>
      <c r="U6" s="2"/>
      <c r="V6" s="2"/>
    </row>
    <row r="7" spans="1:22" ht="75" customHeight="1" thickBot="1" x14ac:dyDescent="0.25">
      <c r="A7" s="34" t="s">
        <v>16</v>
      </c>
      <c r="B7" s="8" t="s">
        <v>17</v>
      </c>
      <c r="C7" s="22" t="s">
        <v>24</v>
      </c>
      <c r="D7" s="9" t="s">
        <v>13</v>
      </c>
      <c r="E7" s="8" t="s">
        <v>17</v>
      </c>
      <c r="F7" s="22" t="s">
        <v>24</v>
      </c>
      <c r="G7" s="9" t="s">
        <v>13</v>
      </c>
      <c r="H7" s="8" t="s">
        <v>17</v>
      </c>
      <c r="I7" s="22" t="s">
        <v>24</v>
      </c>
      <c r="J7" s="9" t="s">
        <v>13</v>
      </c>
      <c r="K7" s="8" t="s">
        <v>17</v>
      </c>
      <c r="L7" s="22" t="s">
        <v>24</v>
      </c>
      <c r="M7" s="9" t="s">
        <v>13</v>
      </c>
      <c r="N7" s="8" t="s">
        <v>17</v>
      </c>
      <c r="O7" s="22" t="s">
        <v>24</v>
      </c>
      <c r="P7" s="9" t="s">
        <v>13</v>
      </c>
      <c r="Q7" s="8" t="s">
        <v>17</v>
      </c>
      <c r="R7" s="22" t="s">
        <v>25</v>
      </c>
      <c r="S7" s="9" t="s">
        <v>13</v>
      </c>
      <c r="T7" s="2"/>
      <c r="U7" s="2"/>
      <c r="V7" s="2"/>
    </row>
    <row r="8" spans="1:22" ht="15" x14ac:dyDescent="0.2">
      <c r="A8" s="19" t="s">
        <v>1</v>
      </c>
      <c r="B8" s="23">
        <v>3900</v>
      </c>
      <c r="C8" s="26">
        <f>B8/$N8</f>
        <v>0.40206185567010311</v>
      </c>
      <c r="D8" s="24">
        <f>B8/B$13</f>
        <v>1.2487992315081652E-2</v>
      </c>
      <c r="E8" s="23">
        <v>4700</v>
      </c>
      <c r="F8" s="26">
        <f>E8/$N8</f>
        <v>0.4845360824742268</v>
      </c>
      <c r="G8" s="24">
        <f>E8/E$13</f>
        <v>3.4533431300514325E-2</v>
      </c>
      <c r="H8" s="23">
        <v>900</v>
      </c>
      <c r="I8" s="26">
        <f>H8/$N8</f>
        <v>9.2783505154639179E-2</v>
      </c>
      <c r="J8" s="24">
        <f>H8/H$13</f>
        <v>6.1643835616438353E-2</v>
      </c>
      <c r="K8" s="23">
        <v>200</v>
      </c>
      <c r="L8" s="26">
        <f>K8/$N8</f>
        <v>2.0618556701030927E-2</v>
      </c>
      <c r="M8" s="24">
        <f t="shared" ref="M8:M13" si="0">K8/K$13</f>
        <v>1.6393442622950821E-2</v>
      </c>
      <c r="N8" s="10">
        <v>9700</v>
      </c>
      <c r="O8" s="30">
        <f>SUM(C8,F8,I8,L8)</f>
        <v>1</v>
      </c>
      <c r="P8" s="5">
        <f>N8/N$13</f>
        <v>2.0412457912457913E-2</v>
      </c>
      <c r="Q8" s="10">
        <v>9500</v>
      </c>
      <c r="R8" s="30">
        <f>Q8/$N8</f>
        <v>0.97938144329896903</v>
      </c>
      <c r="S8" s="5">
        <f>Q8/Q$13</f>
        <v>2.0165569942687329E-2</v>
      </c>
      <c r="U8" s="33"/>
      <c r="V8" s="33"/>
    </row>
    <row r="9" spans="1:22" ht="15" x14ac:dyDescent="0.2">
      <c r="A9" s="20" t="s">
        <v>0</v>
      </c>
      <c r="B9" s="14">
        <v>18000</v>
      </c>
      <c r="C9" s="27">
        <f t="shared" ref="C9:C13" si="1">B9/$N9</f>
        <v>0.40089086859688194</v>
      </c>
      <c r="D9" s="15">
        <f t="shared" ref="D9:D12" si="2">B9/B$13</f>
        <v>5.7636887608069162E-2</v>
      </c>
      <c r="E9" s="14">
        <v>24600</v>
      </c>
      <c r="F9" s="27">
        <f t="shared" ref="F9:F13" si="3">E9/$N9</f>
        <v>0.54788418708240538</v>
      </c>
      <c r="G9" s="15">
        <f t="shared" ref="G9:G12" si="4">E9/E$13</f>
        <v>0.1807494489346069</v>
      </c>
      <c r="H9" s="14">
        <v>2100</v>
      </c>
      <c r="I9" s="27">
        <f t="shared" ref="I9:I13" si="5">H9/$N9</f>
        <v>4.6770601336302897E-2</v>
      </c>
      <c r="J9" s="15">
        <f t="shared" ref="J9:J13" si="6">H9/H$13</f>
        <v>0.14383561643835616</v>
      </c>
      <c r="K9" s="14">
        <v>200</v>
      </c>
      <c r="L9" s="27">
        <f t="shared" ref="L9:L13" si="7">K9/$N9</f>
        <v>4.4543429844097994E-3</v>
      </c>
      <c r="M9" s="15">
        <f t="shared" si="0"/>
        <v>1.6393442622950821E-2</v>
      </c>
      <c r="N9" s="11">
        <v>44900</v>
      </c>
      <c r="O9" s="31">
        <f t="shared" ref="O9:O13" si="8">SUM(C9,F9,I9,L9)</f>
        <v>1</v>
      </c>
      <c r="P9" s="4">
        <f t="shared" ref="P9:P13" si="9">N9/N$13</f>
        <v>9.448653198653198E-2</v>
      </c>
      <c r="Q9" s="11">
        <v>44700</v>
      </c>
      <c r="R9" s="31">
        <f t="shared" ref="R9:R13" si="10">Q9/$N9</f>
        <v>0.99554565701559017</v>
      </c>
      <c r="S9" s="4">
        <f t="shared" ref="S9" si="11">Q9/Q$13</f>
        <v>9.4884313309276158E-2</v>
      </c>
      <c r="U9" s="33"/>
      <c r="V9" s="33"/>
    </row>
    <row r="10" spans="1:22" ht="15" x14ac:dyDescent="0.2">
      <c r="A10" s="20" t="s">
        <v>2</v>
      </c>
      <c r="B10" s="14">
        <v>79700</v>
      </c>
      <c r="C10" s="27">
        <f t="shared" si="1"/>
        <v>0.75760456273764254</v>
      </c>
      <c r="D10" s="15">
        <f t="shared" si="2"/>
        <v>0.25520333013128405</v>
      </c>
      <c r="E10" s="14">
        <v>19200</v>
      </c>
      <c r="F10" s="27">
        <f t="shared" si="3"/>
        <v>0.18250950570342206</v>
      </c>
      <c r="G10" s="15">
        <f t="shared" si="4"/>
        <v>0.14107274063188832</v>
      </c>
      <c r="H10" s="14">
        <v>2900</v>
      </c>
      <c r="I10" s="27">
        <f t="shared" si="5"/>
        <v>2.7566539923954372E-2</v>
      </c>
      <c r="J10" s="15">
        <f t="shared" si="6"/>
        <v>0.19863013698630136</v>
      </c>
      <c r="K10" s="14">
        <v>3400</v>
      </c>
      <c r="L10" s="27">
        <f t="shared" si="7"/>
        <v>3.2319391634980987E-2</v>
      </c>
      <c r="M10" s="15">
        <f t="shared" si="0"/>
        <v>0.27868852459016391</v>
      </c>
      <c r="N10" s="11">
        <v>105200</v>
      </c>
      <c r="O10" s="31">
        <f t="shared" si="8"/>
        <v>1</v>
      </c>
      <c r="P10" s="4">
        <f t="shared" si="9"/>
        <v>0.22138047138047137</v>
      </c>
      <c r="Q10" s="11">
        <v>103800</v>
      </c>
      <c r="R10" s="31">
        <f t="shared" si="10"/>
        <v>0.98669201520912553</v>
      </c>
      <c r="S10" s="4">
        <f t="shared" ref="S10" si="12">Q10/Q$13</f>
        <v>0.22033538526852048</v>
      </c>
      <c r="U10" s="33"/>
      <c r="V10" s="33"/>
    </row>
    <row r="11" spans="1:22" ht="15" x14ac:dyDescent="0.2">
      <c r="A11" s="20" t="s">
        <v>4</v>
      </c>
      <c r="B11" s="14">
        <v>162700</v>
      </c>
      <c r="C11" s="27">
        <f t="shared" si="1"/>
        <v>0.80744416873449132</v>
      </c>
      <c r="D11" s="15">
        <f t="shared" si="2"/>
        <v>0.52097342299071403</v>
      </c>
      <c r="E11" s="14">
        <v>28100</v>
      </c>
      <c r="F11" s="27">
        <f t="shared" si="3"/>
        <v>0.13945409429280398</v>
      </c>
      <c r="G11" s="15">
        <f t="shared" si="4"/>
        <v>0.2064658339456282</v>
      </c>
      <c r="H11" s="14">
        <v>4700</v>
      </c>
      <c r="I11" s="27">
        <f t="shared" si="5"/>
        <v>2.3325062034739455E-2</v>
      </c>
      <c r="J11" s="15">
        <f t="shared" si="6"/>
        <v>0.32191780821917809</v>
      </c>
      <c r="K11" s="14">
        <v>6000</v>
      </c>
      <c r="L11" s="27">
        <f t="shared" si="7"/>
        <v>2.9776674937965261E-2</v>
      </c>
      <c r="M11" s="15">
        <f t="shared" si="0"/>
        <v>0.49180327868852458</v>
      </c>
      <c r="N11" s="11">
        <v>201500</v>
      </c>
      <c r="O11" s="31">
        <f t="shared" si="8"/>
        <v>1</v>
      </c>
      <c r="P11" s="4">
        <f t="shared" si="9"/>
        <v>0.42403198653198654</v>
      </c>
      <c r="Q11" s="11">
        <v>200700</v>
      </c>
      <c r="R11" s="31">
        <f t="shared" si="10"/>
        <v>0.99602977667493797</v>
      </c>
      <c r="S11" s="4">
        <f t="shared" ref="S11" si="13">Q11/Q$13</f>
        <v>0.42602419868393121</v>
      </c>
      <c r="U11" s="33"/>
      <c r="V11" s="33"/>
    </row>
    <row r="12" spans="1:22" ht="15.75" thickBot="1" x14ac:dyDescent="0.25">
      <c r="A12" s="21" t="s">
        <v>3</v>
      </c>
      <c r="B12" s="16">
        <v>48000</v>
      </c>
      <c r="C12" s="28">
        <f t="shared" si="1"/>
        <v>0.42142230026338895</v>
      </c>
      <c r="D12" s="17">
        <f t="shared" si="2"/>
        <v>0.15369836695485112</v>
      </c>
      <c r="E12" s="16">
        <v>59500</v>
      </c>
      <c r="F12" s="28">
        <f t="shared" si="3"/>
        <v>0.52238805970149249</v>
      </c>
      <c r="G12" s="17">
        <f t="shared" si="4"/>
        <v>0.43717854518736221</v>
      </c>
      <c r="H12" s="16">
        <v>4000</v>
      </c>
      <c r="I12" s="28">
        <f t="shared" si="5"/>
        <v>3.5118525021949079E-2</v>
      </c>
      <c r="J12" s="17">
        <f t="shared" si="6"/>
        <v>0.27397260273972601</v>
      </c>
      <c r="K12" s="16">
        <v>2400</v>
      </c>
      <c r="L12" s="28">
        <f t="shared" si="7"/>
        <v>2.1071115013169446E-2</v>
      </c>
      <c r="M12" s="17">
        <f t="shared" si="0"/>
        <v>0.19672131147540983</v>
      </c>
      <c r="N12" s="12">
        <v>113900</v>
      </c>
      <c r="O12" s="32">
        <f t="shared" si="8"/>
        <v>1</v>
      </c>
      <c r="P12" s="6">
        <f t="shared" si="9"/>
        <v>0.2396885521885522</v>
      </c>
      <c r="Q12" s="12">
        <v>112400</v>
      </c>
      <c r="R12" s="32">
        <f t="shared" si="10"/>
        <v>0.98683055311676915</v>
      </c>
      <c r="S12" s="6">
        <f t="shared" ref="S12" si="14">Q12/Q$13</f>
        <v>0.23859053279558481</v>
      </c>
      <c r="U12" s="33"/>
      <c r="V12" s="33"/>
    </row>
    <row r="13" spans="1:22" ht="15.75" thickBot="1" x14ac:dyDescent="0.25">
      <c r="A13" s="25" t="s">
        <v>7</v>
      </c>
      <c r="B13" s="13">
        <v>312300</v>
      </c>
      <c r="C13" s="29">
        <f t="shared" si="1"/>
        <v>0.65719696969696972</v>
      </c>
      <c r="D13" s="7">
        <f>B13/B$13</f>
        <v>1</v>
      </c>
      <c r="E13" s="13">
        <v>136100</v>
      </c>
      <c r="F13" s="29">
        <f t="shared" si="3"/>
        <v>0.28640572390572389</v>
      </c>
      <c r="G13" s="7">
        <f>E13/E$13</f>
        <v>1</v>
      </c>
      <c r="H13" s="13">
        <v>14600</v>
      </c>
      <c r="I13" s="29">
        <f t="shared" si="5"/>
        <v>3.0723905723905723E-2</v>
      </c>
      <c r="J13" s="7">
        <f t="shared" si="6"/>
        <v>1</v>
      </c>
      <c r="K13" s="13">
        <v>12200</v>
      </c>
      <c r="L13" s="29">
        <f t="shared" si="7"/>
        <v>2.5673400673400674E-2</v>
      </c>
      <c r="M13" s="7">
        <f t="shared" si="0"/>
        <v>1</v>
      </c>
      <c r="N13" s="13">
        <v>475200</v>
      </c>
      <c r="O13" s="29">
        <f t="shared" si="8"/>
        <v>0.99999999999999989</v>
      </c>
      <c r="P13" s="7">
        <f t="shared" si="9"/>
        <v>1</v>
      </c>
      <c r="Q13" s="13">
        <v>471100</v>
      </c>
      <c r="R13" s="29">
        <f t="shared" si="10"/>
        <v>0.99137205387205385</v>
      </c>
      <c r="S13" s="7">
        <f t="shared" ref="S13" si="15">Q13/Q$13</f>
        <v>1</v>
      </c>
      <c r="U13" s="33"/>
      <c r="V13" s="33"/>
    </row>
    <row r="14" spans="1:22" ht="15" customHeight="1" x14ac:dyDescent="0.2"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</row>
    <row r="15" spans="1:22" ht="15" customHeight="1" x14ac:dyDescent="0.25">
      <c r="A15" s="18" t="s">
        <v>11</v>
      </c>
    </row>
    <row r="16" spans="1:22" ht="15" customHeight="1" x14ac:dyDescent="0.2">
      <c r="A16" s="3"/>
    </row>
    <row r="17" spans="1:1" ht="15" customHeight="1" x14ac:dyDescent="0.25">
      <c r="A17" s="18" t="s">
        <v>8</v>
      </c>
    </row>
    <row r="18" spans="1:1" ht="15" x14ac:dyDescent="0.25">
      <c r="A18" s="18" t="s">
        <v>26</v>
      </c>
    </row>
    <row r="19" spans="1:1" ht="15" x14ac:dyDescent="0.25">
      <c r="A19" s="18" t="s">
        <v>28</v>
      </c>
    </row>
    <row r="20" spans="1:1" ht="15" x14ac:dyDescent="0.25">
      <c r="A20" s="18" t="s">
        <v>12</v>
      </c>
    </row>
    <row r="21" spans="1:1" ht="15" x14ac:dyDescent="0.25">
      <c r="A21" s="18" t="s">
        <v>9</v>
      </c>
    </row>
    <row r="22" spans="1:1" ht="15" x14ac:dyDescent="0.25">
      <c r="A22" s="18" t="s">
        <v>10</v>
      </c>
    </row>
    <row r="23" spans="1:1" ht="15" x14ac:dyDescent="0.2">
      <c r="A23" s="2"/>
    </row>
    <row r="24" spans="1:1" ht="15" x14ac:dyDescent="0.2">
      <c r="A24" s="2"/>
    </row>
    <row r="25" spans="1:1" ht="15" x14ac:dyDescent="0.2">
      <c r="A25" s="2"/>
    </row>
    <row r="26" spans="1:1" ht="15" x14ac:dyDescent="0.2">
      <c r="A26" s="2"/>
    </row>
    <row r="27" spans="1:1" ht="15" x14ac:dyDescent="0.2">
      <c r="A27" s="2"/>
    </row>
    <row r="28" spans="1:1" ht="15" x14ac:dyDescent="0.2">
      <c r="A28" s="2"/>
    </row>
    <row r="29" spans="1:1" ht="15" customHeight="1" x14ac:dyDescent="0.2">
      <c r="A29" s="2"/>
    </row>
    <row r="30" spans="1:1" ht="15" customHeight="1" x14ac:dyDescent="0.2">
      <c r="A30" s="2"/>
    </row>
    <row r="31" spans="1:1" ht="15" customHeight="1" x14ac:dyDescent="0.2">
      <c r="A31" s="2"/>
    </row>
    <row r="32" spans="1:1" ht="15" customHeight="1" x14ac:dyDescent="0.2">
      <c r="A32" s="2"/>
    </row>
    <row r="33" spans="1:1" ht="15" customHeight="1" x14ac:dyDescent="0.2">
      <c r="A33" s="2"/>
    </row>
    <row r="34" spans="1:1" ht="15" x14ac:dyDescent="0.2">
      <c r="A34" s="2"/>
    </row>
    <row r="35" spans="1:1" ht="15" x14ac:dyDescent="0.2">
      <c r="A35" s="2"/>
    </row>
    <row r="36" spans="1:1" ht="15" x14ac:dyDescent="0.2">
      <c r="A36" s="2"/>
    </row>
    <row r="37" spans="1:1" ht="15" x14ac:dyDescent="0.2">
      <c r="A37" s="2"/>
    </row>
    <row r="38" spans="1:1" ht="15" x14ac:dyDescent="0.2">
      <c r="A38" s="2"/>
    </row>
    <row r="39" spans="1:1" ht="15" x14ac:dyDescent="0.2">
      <c r="A39" s="2"/>
    </row>
    <row r="40" spans="1:1" ht="15" x14ac:dyDescent="0.2">
      <c r="A40" s="2"/>
    </row>
    <row r="41" spans="1:1" ht="15" x14ac:dyDescent="0.2">
      <c r="A41" s="2"/>
    </row>
    <row r="42" spans="1:1" ht="15" x14ac:dyDescent="0.2">
      <c r="A42" s="2"/>
    </row>
    <row r="43" spans="1:1" ht="15" x14ac:dyDescent="0.2">
      <c r="A43" s="2"/>
    </row>
    <row r="44" spans="1:1" ht="15" x14ac:dyDescent="0.2">
      <c r="A44" s="2"/>
    </row>
    <row r="45" spans="1:1" ht="15" x14ac:dyDescent="0.2">
      <c r="A45" s="2"/>
    </row>
    <row r="46" spans="1:1" ht="15" x14ac:dyDescent="0.2">
      <c r="A46" s="2"/>
    </row>
    <row r="47" spans="1:1" ht="15" x14ac:dyDescent="0.2">
      <c r="A47" s="2"/>
    </row>
    <row r="48" spans="1:1" ht="15" x14ac:dyDescent="0.2">
      <c r="A48" s="2"/>
    </row>
  </sheetData>
  <mergeCells count="9">
    <mergeCell ref="Q6:S6"/>
    <mergeCell ref="B5:M5"/>
    <mergeCell ref="Q5:S5"/>
    <mergeCell ref="B6:D6"/>
    <mergeCell ref="N6:P6"/>
    <mergeCell ref="K6:M6"/>
    <mergeCell ref="E6:G6"/>
    <mergeCell ref="H6:J6"/>
    <mergeCell ref="N5:P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Forest area</vt:lpstr>
    </vt:vector>
  </TitlesOfParts>
  <Company>SPW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Vandendorpel</dc:creator>
  <cp:lastModifiedBy>Bernd Eckhardt</cp:lastModifiedBy>
  <cp:lastPrinted>2019-11-06T09:55:38Z</cp:lastPrinted>
  <dcterms:created xsi:type="dcterms:W3CDTF">2019-10-29T08:02:28Z</dcterms:created>
  <dcterms:modified xsi:type="dcterms:W3CDTF">2020-01-16T16:55:04Z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alexandre.vandendorpel@spw.wallonie.be</vt:lpwstr>
  </property>
  <property fmtid="{D5CDD505-2E9C-101B-9397-08002B2CF9AE}" pid="5" name="MSIP_Label_e72a09c5-6e26-4737-a926-47ef1ab198ae_SetDate">
    <vt:lpwstr>2019-10-29T13:40:08.9988912Z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c2471793-99c6-4bd7-97f6-3d381d69550c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