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Sheet1!$A$4:$J$4</definedName>
  </definedNames>
  <calcPr calcId="162913" iterateDelta="1E-4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I6" i="1"/>
  <c r="I14" i="1"/>
  <c r="G14" i="1"/>
  <c r="E14" i="1"/>
  <c r="C14" i="1"/>
  <c r="G12" i="1"/>
  <c r="E12" i="1"/>
  <c r="C12" i="1"/>
  <c r="I12" i="1" s="1"/>
  <c r="I10" i="1"/>
  <c r="G10" i="1"/>
  <c r="E10" i="1"/>
  <c r="C10" i="1"/>
  <c r="G8" i="1"/>
  <c r="E8" i="1"/>
  <c r="C8" i="1"/>
  <c r="I8" i="1" s="1"/>
  <c r="G6" i="1"/>
  <c r="E6" i="1"/>
  <c r="C6" i="1"/>
  <c r="H13" i="1" l="1"/>
  <c r="F11" i="1"/>
  <c r="I13" i="1"/>
  <c r="I11" i="1"/>
  <c r="I9" i="1"/>
  <c r="I7" i="1"/>
  <c r="I5" i="1"/>
  <c r="J5" i="1" l="1"/>
  <c r="G16" i="1"/>
  <c r="E16" i="1"/>
  <c r="J13" i="1"/>
  <c r="J11" i="1" l="1"/>
  <c r="J9" i="1"/>
  <c r="J7" i="1"/>
  <c r="J15" i="1" s="1"/>
  <c r="H11" i="1"/>
  <c r="H9" i="1"/>
  <c r="H7" i="1"/>
  <c r="H5" i="1"/>
  <c r="F13" i="1"/>
  <c r="F9" i="1"/>
  <c r="F7" i="1"/>
  <c r="F5" i="1"/>
  <c r="D13" i="1"/>
  <c r="D11" i="1"/>
  <c r="C16" i="1"/>
  <c r="I16" i="1" s="1"/>
  <c r="D5" i="1" l="1"/>
  <c r="D7" i="1"/>
  <c r="D9" i="1"/>
</calcChain>
</file>

<file path=xl/sharedStrings.xml><?xml version="1.0" encoding="utf-8"?>
<sst xmlns="http://schemas.openxmlformats.org/spreadsheetml/2006/main" count="31" uniqueCount="20">
  <si>
    <t>%</t>
  </si>
  <si>
    <t>Skogbruksmark
Forestry land</t>
  </si>
  <si>
    <t>Vernomrader
Protected area</t>
  </si>
  <si>
    <t>Annen anvendels
Other use</t>
  </si>
  <si>
    <t>Totalt
Total</t>
  </si>
  <si>
    <t>Areal
Area (in 1000 ha)</t>
  </si>
  <si>
    <t>Sum</t>
  </si>
  <si>
    <t>Arealanvendelse
Land use</t>
  </si>
  <si>
    <t>0-199</t>
  </si>
  <si>
    <t>200-399</t>
  </si>
  <si>
    <t>400-599</t>
  </si>
  <si>
    <t>600-799</t>
  </si>
  <si>
    <t>=&gt;800</t>
  </si>
  <si>
    <t>ID</t>
  </si>
  <si>
    <t>Finnmark Region forest figures are not included in the statistics for period 2005-2009, representing NFI 9</t>
  </si>
  <si>
    <t>Sums checked by JRC: 09-2018</t>
  </si>
  <si>
    <t>Percentages calculated by JRC: 09-2018</t>
  </si>
  <si>
    <t>Høydesone, m.o.h.
Altitude zone, m a.s.l.</t>
  </si>
  <si>
    <t>Tabell 7. Produktivt skogareal: fordeling på høydesoner og arealanvendelse (1000 ha).
Table 7. Productive forest: distribution by altitude zones and land use (1000 ha).</t>
  </si>
  <si>
    <t>Land use type % of all Land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</si>
</sst>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65" fontId="0" fillId="0" borderId="30" xfId="42" applyNumberFormat="1" applyFont="1" applyBorder="1"/>
    <xf numFmtId="165" fontId="0" fillId="0" borderId="35" xfId="42" applyNumberFormat="1" applyFont="1" applyBorder="1"/>
    <xf numFmtId="165" fontId="0" fillId="0" borderId="25" xfId="42" applyNumberFormat="1" applyFont="1" applyBorder="1"/>
    <xf numFmtId="165" fontId="0" fillId="0" borderId="36" xfId="42" applyNumberFormat="1" applyFont="1" applyBorder="1"/>
    <xf numFmtId="165" fontId="16" fillId="0" borderId="32" xfId="42" applyNumberFormat="1" applyFont="1" applyBorder="1"/>
    <xf numFmtId="165" fontId="16" fillId="0" borderId="38" xfId="42" applyNumberFormat="1" applyFont="1" applyBorder="1"/>
    <xf numFmtId="165" fontId="16" fillId="0" borderId="17" xfId="42" applyNumberFormat="1" applyFont="1" applyBorder="1"/>
    <xf numFmtId="0" fontId="0" fillId="0" borderId="0" xfId="0" applyBorder="1"/>
    <xf numFmtId="0" fontId="0" fillId="0" borderId="18" xfId="0" applyBorder="1" applyAlignment="1">
      <alignment horizontal="center" vertical="top"/>
    </xf>
    <xf numFmtId="0" fontId="0" fillId="0" borderId="3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top" wrapText="1"/>
    </xf>
    <xf numFmtId="167" fontId="0" fillId="0" borderId="24" xfId="0" applyNumberFormat="1" applyBorder="1" applyAlignment="1">
      <alignment wrapText="1"/>
    </xf>
    <xf numFmtId="167" fontId="0" fillId="0" borderId="34" xfId="0" applyNumberFormat="1" applyBorder="1" applyAlignment="1">
      <alignment wrapText="1"/>
    </xf>
    <xf numFmtId="167" fontId="16" fillId="0" borderId="31" xfId="0" applyNumberFormat="1" applyFont="1" applyBorder="1" applyAlignment="1">
      <alignment wrapText="1"/>
    </xf>
    <xf numFmtId="167" fontId="16" fillId="0" borderId="37" xfId="0" applyNumberFormat="1" applyFont="1" applyBorder="1" applyAlignment="1">
      <alignment wrapText="1"/>
    </xf>
    <xf numFmtId="0" fontId="0" fillId="0" borderId="42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4" fontId="16" fillId="0" borderId="24" xfId="0" applyNumberFormat="1" applyFont="1" applyBorder="1"/>
    <xf numFmtId="165" fontId="16" fillId="0" borderId="24" xfId="42" applyNumberFormat="1" applyFont="1" applyBorder="1"/>
    <xf numFmtId="164" fontId="16" fillId="0" borderId="30" xfId="0" applyNumberFormat="1" applyFont="1" applyBorder="1"/>
    <xf numFmtId="165" fontId="16" fillId="0" borderId="30" xfId="42" applyNumberFormat="1" applyFont="1" applyBorder="1"/>
    <xf numFmtId="165" fontId="16" fillId="0" borderId="25" xfId="42" applyNumberFormat="1" applyFont="1" applyBorder="1"/>
    <xf numFmtId="164" fontId="16" fillId="0" borderId="31" xfId="0" applyNumberFormat="1" applyFont="1" applyBorder="1"/>
    <xf numFmtId="0" fontId="18" fillId="0" borderId="0" xfId="0" applyFont="1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167" fontId="0" fillId="0" borderId="35" xfId="0" applyNumberFormat="1" applyBorder="1" applyAlignment="1">
      <alignment wrapText="1"/>
    </xf>
    <xf numFmtId="165" fontId="18" fillId="0" borderId="35" xfId="42" applyNumberFormat="1" applyFont="1" applyBorder="1"/>
    <xf numFmtId="167" fontId="0" fillId="0" borderId="30" xfId="0" applyNumberFormat="1" applyBorder="1" applyAlignment="1">
      <alignment wrapText="1"/>
    </xf>
    <xf numFmtId="165" fontId="18" fillId="0" borderId="11" xfId="42" applyNumberFormat="1" applyFont="1" applyBorder="1"/>
    <xf numFmtId="165" fontId="16" fillId="0" borderId="12" xfId="42" applyNumberFormat="1" applyFont="1" applyBorder="1"/>
    <xf numFmtId="165" fontId="18" fillId="0" borderId="34" xfId="42" applyNumberFormat="1" applyFont="1" applyBorder="1"/>
    <xf numFmtId="165" fontId="18" fillId="0" borderId="13" xfId="42" applyNumberFormat="1" applyFont="1" applyBorder="1"/>
    <xf numFmtId="0" fontId="18" fillId="0" borderId="33" xfId="0" applyFont="1" applyBorder="1" applyAlignment="1">
      <alignment horizontal="center" wrapText="1"/>
    </xf>
    <xf numFmtId="0" fontId="18" fillId="0" borderId="45" xfId="0" applyFont="1" applyBorder="1" applyAlignment="1">
      <alignment horizontal="center" wrapText="1"/>
    </xf>
    <xf numFmtId="0" fontId="0" fillId="0" borderId="42" xfId="0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0" borderId="43" xfId="0" applyBorder="1" applyAlignment="1">
      <alignment vertical="top"/>
    </xf>
    <xf numFmtId="0" fontId="16" fillId="0" borderId="18" xfId="0" applyFont="1" applyBorder="1" applyAlignment="1">
      <alignment vertical="top" wrapText="1"/>
    </xf>
    <xf numFmtId="0" fontId="16" fillId="0" borderId="20" xfId="0" applyFont="1" applyBorder="1" applyAlignment="1">
      <alignment vertical="top"/>
    </xf>
    <xf numFmtId="165" fontId="18" fillId="0" borderId="36" xfId="42" applyNumberFormat="1" applyFont="1" applyBorder="1"/>
    <xf numFmtId="165" fontId="18" fillId="0" borderId="21" xfId="42" applyNumberFormat="1" applyFont="1" applyBorder="1"/>
    <xf numFmtId="165" fontId="18" fillId="0" borderId="37" xfId="42" applyNumberFormat="1" applyFont="1" applyBorder="1"/>
    <xf numFmtId="165" fontId="18" fillId="0" borderId="10" xfId="42" applyNumberFormat="1" applyFont="1" applyBorder="1"/>
    <xf numFmtId="0" fontId="18" fillId="0" borderId="14" xfId="0" applyFont="1" applyBorder="1" applyAlignment="1">
      <alignment horizontal="center" wrapText="1"/>
    </xf>
    <xf numFmtId="165" fontId="18" fillId="0" borderId="15" xfId="42" applyNumberFormat="1" applyFont="1" applyBorder="1"/>
    <xf numFmtId="165" fontId="18" fillId="0" borderId="16" xfId="42" applyNumberFormat="1" applyFont="1" applyBorder="1"/>
    <xf numFmtId="165" fontId="18" fillId="0" borderId="22" xfId="42" applyNumberFormat="1" applyFont="1" applyBorder="1"/>
    <xf numFmtId="165" fontId="18" fillId="0" borderId="23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27.85546875" customWidth="1"/>
    <col min="3" max="3" width="16.7109375" customWidth="1"/>
    <col min="4" max="4" width="9.7109375" customWidth="1"/>
    <col min="5" max="5" width="16.7109375" customWidth="1"/>
    <col min="6" max="6" width="9.7109375" customWidth="1"/>
    <col min="7" max="7" width="16.7109375" customWidth="1"/>
    <col min="8" max="8" width="9.7109375" customWidth="1"/>
    <col min="9" max="9" width="16.7109375" customWidth="1"/>
    <col min="10" max="10" width="9.7109375" customWidth="1"/>
  </cols>
  <sheetData>
    <row r="1" spans="1:10" ht="31.5" customHeight="1" thickBot="1" x14ac:dyDescent="0.3">
      <c r="A1" s="16"/>
      <c r="C1" s="1" t="s">
        <v>18</v>
      </c>
      <c r="D1" s="2"/>
      <c r="E1" s="2"/>
      <c r="F1" s="2"/>
      <c r="G1" s="2"/>
      <c r="H1" s="2"/>
      <c r="I1" s="2"/>
      <c r="J1" s="3"/>
    </row>
    <row r="2" spans="1:10" ht="30.75" customHeight="1" thickBot="1" x14ac:dyDescent="0.3">
      <c r="A2" s="16"/>
      <c r="C2" s="4" t="s">
        <v>7</v>
      </c>
      <c r="D2" s="5"/>
      <c r="E2" s="5"/>
      <c r="F2" s="5"/>
      <c r="G2" s="5"/>
      <c r="H2" s="5"/>
      <c r="I2" s="5"/>
      <c r="J2" s="6"/>
    </row>
    <row r="3" spans="1:10" ht="31.5" customHeight="1" thickBot="1" x14ac:dyDescent="0.3">
      <c r="A3" s="16"/>
      <c r="B3" s="20"/>
      <c r="C3" s="1" t="s">
        <v>1</v>
      </c>
      <c r="D3" s="26"/>
      <c r="E3" s="27" t="s">
        <v>2</v>
      </c>
      <c r="F3" s="26"/>
      <c r="G3" s="27" t="s">
        <v>3</v>
      </c>
      <c r="H3" s="3"/>
      <c r="I3" s="28" t="s">
        <v>4</v>
      </c>
      <c r="J3" s="29"/>
    </row>
    <row r="4" spans="1:10" ht="45" customHeight="1" thickBot="1" x14ac:dyDescent="0.3">
      <c r="A4" s="17" t="s">
        <v>13</v>
      </c>
      <c r="B4" s="21" t="s">
        <v>17</v>
      </c>
      <c r="C4" s="49" t="s">
        <v>5</v>
      </c>
      <c r="D4" s="50" t="s">
        <v>0</v>
      </c>
      <c r="E4" s="51" t="s">
        <v>5</v>
      </c>
      <c r="F4" s="50" t="s">
        <v>0</v>
      </c>
      <c r="G4" s="51" t="s">
        <v>5</v>
      </c>
      <c r="H4" s="52" t="s">
        <v>0</v>
      </c>
      <c r="I4" s="53" t="s">
        <v>5</v>
      </c>
      <c r="J4" s="54" t="s">
        <v>0</v>
      </c>
    </row>
    <row r="5" spans="1:10" x14ac:dyDescent="0.25">
      <c r="A5" s="38">
        <v>1</v>
      </c>
      <c r="B5" s="7" t="s">
        <v>8</v>
      </c>
      <c r="C5" s="22">
        <v>2277</v>
      </c>
      <c r="D5" s="9">
        <f>C5/C$15</f>
        <v>0.28672887310641837</v>
      </c>
      <c r="E5" s="42">
        <v>33.299999999999997</v>
      </c>
      <c r="F5" s="9">
        <f>E5/E$15</f>
        <v>0.17600422832980969</v>
      </c>
      <c r="G5" s="42">
        <v>56.2</v>
      </c>
      <c r="H5" s="11">
        <f>G5/G$15</f>
        <v>0.55809334657398224</v>
      </c>
      <c r="I5" s="24">
        <f>SUM(C5,E5,G5)</f>
        <v>2366.5</v>
      </c>
      <c r="J5" s="13">
        <f>I5/I$15</f>
        <v>0.28750364466906403</v>
      </c>
    </row>
    <row r="6" spans="1:10" x14ac:dyDescent="0.25">
      <c r="A6" s="38">
        <v>2</v>
      </c>
      <c r="B6" s="47" t="s">
        <v>19</v>
      </c>
      <c r="C6" s="45">
        <f>C5/$I5</f>
        <v>0.96218043524191843</v>
      </c>
      <c r="D6" s="41"/>
      <c r="E6" s="41">
        <f>E5/$I5</f>
        <v>1.4071413479822522E-2</v>
      </c>
      <c r="F6" s="41"/>
      <c r="G6" s="41">
        <f>G5/$I5</f>
        <v>2.3748151278259032E-2</v>
      </c>
      <c r="H6" s="55"/>
      <c r="I6" s="57">
        <f>SUM(C6,E6,G6)</f>
        <v>1</v>
      </c>
      <c r="J6" s="14"/>
    </row>
    <row r="7" spans="1:10" x14ac:dyDescent="0.25">
      <c r="A7" s="39">
        <v>3</v>
      </c>
      <c r="B7" s="8" t="s">
        <v>9</v>
      </c>
      <c r="C7" s="23">
        <v>2521.5</v>
      </c>
      <c r="D7" s="10">
        <f>C7/C$15</f>
        <v>0.31751728306448568</v>
      </c>
      <c r="E7" s="40">
        <v>41.7</v>
      </c>
      <c r="F7" s="10">
        <f>E7/E$15</f>
        <v>0.22040169133192389</v>
      </c>
      <c r="G7" s="40">
        <v>19</v>
      </c>
      <c r="H7" s="12">
        <f t="shared" ref="H7" si="0">G7/G$15</f>
        <v>0.18867924528301888</v>
      </c>
      <c r="I7" s="25">
        <f t="shared" ref="I7:I16" si="1">SUM(C7,E7,G7)</f>
        <v>2582.1999999999998</v>
      </c>
      <c r="J7" s="14">
        <f t="shared" ref="J7" si="2">I7/I$15</f>
        <v>0.31370881523957622</v>
      </c>
    </row>
    <row r="8" spans="1:10" x14ac:dyDescent="0.25">
      <c r="A8" s="39">
        <v>4</v>
      </c>
      <c r="B8" s="47" t="s">
        <v>19</v>
      </c>
      <c r="C8" s="45">
        <f>C7/$I7</f>
        <v>0.9764929130199056</v>
      </c>
      <c r="D8" s="41"/>
      <c r="E8" s="41">
        <f>E7/$I7</f>
        <v>1.6149020215320272E-2</v>
      </c>
      <c r="F8" s="41"/>
      <c r="G8" s="41">
        <f>G7/$I7</f>
        <v>7.3580667647742239E-3</v>
      </c>
      <c r="H8" s="55"/>
      <c r="I8" s="57">
        <f t="shared" ref="I8" si="3">SUM(C8,E8,G8)</f>
        <v>1</v>
      </c>
      <c r="J8" s="14"/>
    </row>
    <row r="9" spans="1:10" x14ac:dyDescent="0.25">
      <c r="A9" s="38">
        <v>5</v>
      </c>
      <c r="B9" s="8" t="s">
        <v>10</v>
      </c>
      <c r="C9" s="23">
        <v>1602.4</v>
      </c>
      <c r="D9" s="10">
        <f>C9/C$15</f>
        <v>0.20178056489491647</v>
      </c>
      <c r="E9" s="40">
        <v>38.4</v>
      </c>
      <c r="F9" s="10">
        <f>E9/E$15</f>
        <v>0.20295983086680758</v>
      </c>
      <c r="G9" s="40">
        <v>8.6</v>
      </c>
      <c r="H9" s="12">
        <f t="shared" ref="H9" si="4">G9/G$15</f>
        <v>8.5402184707050646E-2</v>
      </c>
      <c r="I9" s="25">
        <f t="shared" si="1"/>
        <v>1649.4</v>
      </c>
      <c r="J9" s="14">
        <f t="shared" ref="J9" si="5">I9/I$15</f>
        <v>0.20038390514141316</v>
      </c>
    </row>
    <row r="10" spans="1:10" x14ac:dyDescent="0.25">
      <c r="A10" s="39">
        <v>6</v>
      </c>
      <c r="B10" s="47" t="s">
        <v>19</v>
      </c>
      <c r="C10" s="45">
        <f>C9/$I9</f>
        <v>0.97150478962046805</v>
      </c>
      <c r="D10" s="41"/>
      <c r="E10" s="41">
        <f>E9/$I9</f>
        <v>2.3281193161149506E-2</v>
      </c>
      <c r="F10" s="41"/>
      <c r="G10" s="41">
        <f>G9/$I9</f>
        <v>5.2140172183824419E-3</v>
      </c>
      <c r="H10" s="55"/>
      <c r="I10" s="57">
        <f t="shared" ref="I10" si="6">SUM(C10,E10,G10)</f>
        <v>1</v>
      </c>
      <c r="J10" s="14"/>
    </row>
    <row r="11" spans="1:10" x14ac:dyDescent="0.25">
      <c r="A11" s="39">
        <v>7</v>
      </c>
      <c r="B11" s="8" t="s">
        <v>11</v>
      </c>
      <c r="C11" s="23">
        <v>972</v>
      </c>
      <c r="D11" s="10">
        <f>C11/C$15</f>
        <v>0.12239809602961733</v>
      </c>
      <c r="E11" s="40">
        <v>48.4</v>
      </c>
      <c r="F11" s="10">
        <f>E11/E$15</f>
        <v>0.25581395348837205</v>
      </c>
      <c r="G11" s="40">
        <v>13.1</v>
      </c>
      <c r="H11" s="12">
        <f t="shared" ref="H11" si="7">G11/G$15</f>
        <v>0.13008937437934459</v>
      </c>
      <c r="I11" s="25">
        <f t="shared" si="1"/>
        <v>1033.5</v>
      </c>
      <c r="J11" s="14">
        <f t="shared" ref="J11" si="8">I11/I$15</f>
        <v>0.1255588492564875</v>
      </c>
    </row>
    <row r="12" spans="1:10" x14ac:dyDescent="0.25">
      <c r="A12" s="38">
        <v>8</v>
      </c>
      <c r="B12" s="47" t="s">
        <v>19</v>
      </c>
      <c r="C12" s="45">
        <f>C11/$I11</f>
        <v>0.94049346879535556</v>
      </c>
      <c r="D12" s="41"/>
      <c r="E12" s="41">
        <f>E11/$I11</f>
        <v>4.683115626511853E-2</v>
      </c>
      <c r="F12" s="41"/>
      <c r="G12" s="41">
        <f>G11/$I11</f>
        <v>1.2675374939525882E-2</v>
      </c>
      <c r="H12" s="55"/>
      <c r="I12" s="57">
        <f t="shared" ref="I12" si="9">SUM(C12,E12,G12)</f>
        <v>1</v>
      </c>
      <c r="J12" s="14"/>
    </row>
    <row r="13" spans="1:10" x14ac:dyDescent="0.25">
      <c r="A13" s="39">
        <v>9</v>
      </c>
      <c r="B13" s="8" t="s">
        <v>12</v>
      </c>
      <c r="C13" s="23">
        <v>568.4</v>
      </c>
      <c r="D13" s="10">
        <f>C13/C$15</f>
        <v>7.1575182904562232E-2</v>
      </c>
      <c r="E13" s="40">
        <v>27.4</v>
      </c>
      <c r="F13" s="10">
        <f>E13/E$15</f>
        <v>0.14482029598308666</v>
      </c>
      <c r="G13" s="40">
        <v>3.8</v>
      </c>
      <c r="H13" s="12">
        <f>G13/G$15</f>
        <v>3.7735849056603779E-2</v>
      </c>
      <c r="I13" s="25">
        <f t="shared" si="1"/>
        <v>599.59999999999991</v>
      </c>
      <c r="J13" s="14">
        <f>I13/I$15</f>
        <v>7.2844785693459022E-2</v>
      </c>
    </row>
    <row r="14" spans="1:10" ht="15.75" thickBot="1" x14ac:dyDescent="0.3">
      <c r="A14" s="39">
        <v>10</v>
      </c>
      <c r="B14" s="48" t="s">
        <v>19</v>
      </c>
      <c r="C14" s="46">
        <f>C13/$I13</f>
        <v>0.94796531020680463</v>
      </c>
      <c r="D14" s="43"/>
      <c r="E14" s="43">
        <f>E13/$I13</f>
        <v>4.56971314209473E-2</v>
      </c>
      <c r="F14" s="43"/>
      <c r="G14" s="43">
        <f>G13/$I13</f>
        <v>6.3375583722481664E-3</v>
      </c>
      <c r="H14" s="56"/>
      <c r="I14" s="58">
        <f t="shared" ref="I14" si="10">SUM(C14,E14,G14)</f>
        <v>1.0000000000000002</v>
      </c>
      <c r="J14" s="44"/>
    </row>
    <row r="15" spans="1:10" x14ac:dyDescent="0.25">
      <c r="A15" s="18">
        <v>11</v>
      </c>
      <c r="B15" s="30" t="s">
        <v>6</v>
      </c>
      <c r="C15" s="31">
        <f>SUM(C5,C7,C9,C11,C13)</f>
        <v>7941.2999999999993</v>
      </c>
      <c r="D15" s="32">
        <f t="shared" ref="D15:J15" si="11">SUM(D5,D7,D9,D11,D13)</f>
        <v>1.0000000000000002</v>
      </c>
      <c r="E15" s="33">
        <f>SUM(E5,E7,E9,E11,E13)</f>
        <v>189.20000000000002</v>
      </c>
      <c r="F15" s="34">
        <f>SUM(F5,F7,F9,F11,F13)</f>
        <v>0.99999999999999978</v>
      </c>
      <c r="G15" s="33">
        <f>SUM(G5,G7,G9,G11,G13)</f>
        <v>100.69999999999999</v>
      </c>
      <c r="H15" s="35">
        <f>SUM(H5,H7,H9,H11,H13)</f>
        <v>1.0000000000000002</v>
      </c>
      <c r="I15" s="36">
        <f>SUM(I5,I7,I9,I11,I13)</f>
        <v>8231.2000000000007</v>
      </c>
      <c r="J15" s="13">
        <f t="shared" si="11"/>
        <v>0.99999999999999989</v>
      </c>
    </row>
    <row r="16" spans="1:10" ht="15.75" thickBot="1" x14ac:dyDescent="0.3">
      <c r="A16" s="19">
        <v>12</v>
      </c>
      <c r="B16" s="59" t="s">
        <v>19</v>
      </c>
      <c r="C16" s="60">
        <f>C15/$I15</f>
        <v>0.96478034794440648</v>
      </c>
      <c r="D16" s="60"/>
      <c r="E16" s="61">
        <f>E15/$I15</f>
        <v>2.2985712897268928E-2</v>
      </c>
      <c r="F16" s="61"/>
      <c r="G16" s="61">
        <f>G15/$I15</f>
        <v>1.2233939158324422E-2</v>
      </c>
      <c r="H16" s="62"/>
      <c r="I16" s="63">
        <f>SUM(C16,E16,G16)</f>
        <v>0.99999999999999978</v>
      </c>
      <c r="J16" s="15"/>
    </row>
    <row r="17" spans="1:2" x14ac:dyDescent="0.25">
      <c r="A17" s="19">
        <v>13</v>
      </c>
      <c r="B17" s="37"/>
    </row>
    <row r="18" spans="1:2" x14ac:dyDescent="0.25">
      <c r="A18" s="18">
        <v>14</v>
      </c>
      <c r="B18" t="s">
        <v>14</v>
      </c>
    </row>
    <row r="19" spans="1:2" x14ac:dyDescent="0.25">
      <c r="A19" s="19">
        <v>15</v>
      </c>
    </row>
    <row r="20" spans="1:2" x14ac:dyDescent="0.25">
      <c r="A20" s="19">
        <v>16</v>
      </c>
      <c r="B20" t="s">
        <v>15</v>
      </c>
    </row>
    <row r="21" spans="1:2" x14ac:dyDescent="0.25">
      <c r="A21" s="18">
        <v>17</v>
      </c>
      <c r="B21" t="s">
        <v>16</v>
      </c>
    </row>
  </sheetData>
  <autoFilter ref="A4:J4"/>
  <mergeCells count="6">
    <mergeCell ref="C1:J1"/>
    <mergeCell ref="C2:J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2018-09-18T10:08:36Z</dcterms:modified>
</cp:coreProperties>
</file>