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10950"/>
  </bookViews>
  <sheets>
    <sheet name="Luke_Met_Mvarat_1.01" sheetId="2" r:id="rId1"/>
  </sheets>
  <calcPr calcId="162913" iterateDelta="1E-4"/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5" i="2"/>
  <c r="N15" i="2"/>
  <c r="N14" i="2"/>
  <c r="N13" i="2"/>
  <c r="N12" i="2"/>
  <c r="N11" i="2"/>
  <c r="N10" i="2"/>
  <c r="N9" i="2"/>
  <c r="N8" i="2"/>
  <c r="N7" i="2"/>
  <c r="N6" i="2"/>
  <c r="N5" i="2"/>
  <c r="L15" i="2"/>
  <c r="L14" i="2"/>
  <c r="L13" i="2"/>
  <c r="L12" i="2"/>
  <c r="L11" i="2"/>
  <c r="L10" i="2"/>
  <c r="L9" i="2"/>
  <c r="L8" i="2"/>
  <c r="L7" i="2"/>
  <c r="L6" i="2"/>
  <c r="L5" i="2"/>
  <c r="J15" i="2"/>
  <c r="J14" i="2"/>
  <c r="J13" i="2"/>
  <c r="J12" i="2"/>
  <c r="J11" i="2"/>
  <c r="J10" i="2"/>
  <c r="J9" i="2"/>
  <c r="J8" i="2"/>
  <c r="H15" i="2"/>
  <c r="H14" i="2"/>
  <c r="H13" i="2"/>
  <c r="H12" i="2"/>
  <c r="H11" i="2"/>
  <c r="H10" i="2"/>
  <c r="H9" i="2"/>
  <c r="H8" i="2"/>
  <c r="H7" i="2"/>
  <c r="H6" i="2"/>
  <c r="H5" i="2"/>
  <c r="F15" i="2"/>
  <c r="F14" i="2"/>
  <c r="F13" i="2"/>
  <c r="F12" i="2"/>
  <c r="F11" i="2"/>
  <c r="F10" i="2"/>
  <c r="F9" i="2"/>
  <c r="F8" i="2"/>
  <c r="F7" i="2"/>
  <c r="F6" i="2"/>
  <c r="F5" i="2"/>
  <c r="D6" i="2"/>
  <c r="D7" i="2"/>
  <c r="D8" i="2"/>
  <c r="D9" i="2"/>
  <c r="D10" i="2"/>
  <c r="D11" i="2"/>
  <c r="D12" i="2"/>
  <c r="D13" i="2"/>
  <c r="D14" i="2"/>
  <c r="D15" i="2"/>
  <c r="D5" i="2"/>
</calcChain>
</file>

<file path=xl/comments1.xml><?xml version="1.0" encoding="utf-8"?>
<comments xmlns="http://schemas.openxmlformats.org/spreadsheetml/2006/main">
  <authors>
    <author>PXWeb</author>
  </authors>
  <commentList>
    <comment ref="B5" authorId="0" shapeId="0">
      <text>
        <r>
          <rPr>
            <sz val="8"/>
            <color rgb="FF000000"/>
            <rFont val="Tahoma"/>
            <family val="2"/>
          </rPr>
          <t xml:space="preserve">Inventory results are calculated in accordance with present borders of Finland.
</t>
        </r>
      </text>
    </comment>
    <comment ref="B15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<sst xmlns="http://schemas.openxmlformats.org/spreadsheetml/2006/main" count="78" uniqueCount="52">
  <si>
    <t>Forestry land - Forest land</t>
  </si>
  <si>
    <t>Forestry land - Poorly productive forest land</t>
  </si>
  <si>
    <t>Forestry land - Unproductive land</t>
  </si>
  <si>
    <t>Forestry land - Forest roads, depots etc.</t>
  </si>
  <si>
    <t>Forestry land - Total</t>
  </si>
  <si>
    <t>Other land</t>
  </si>
  <si>
    <t>Total land area</t>
  </si>
  <si>
    <t>WHOLE COUNTRY</t>
  </si>
  <si>
    <t>NFI 1 (1921-1924)</t>
  </si>
  <si>
    <t>..</t>
  </si>
  <si>
    <t>NFI 2 (1936-1938)</t>
  </si>
  <si>
    <t>NFI 3 (1951-1953)</t>
  </si>
  <si>
    <t>NFI 5 (1964-1970)</t>
  </si>
  <si>
    <t>NFI 6 (1971-1976)</t>
  </si>
  <si>
    <t>NFI 7 (1977-1984)</t>
  </si>
  <si>
    <t>NFI 8 (1986-1994)</t>
  </si>
  <si>
    <t>NFI 9 (1996-2003)</t>
  </si>
  <si>
    <t>NFI 10 (2004-2008)</t>
  </si>
  <si>
    <t>NFI 11 (2009-2013)</t>
  </si>
  <si>
    <t>NFI 11/12</t>
  </si>
  <si>
    <t>inventory:</t>
  </si>
  <si>
    <t>The forest land and poorly productive forest land categories in NFI 1-NFI 3 do not fully correspond to present categories.</t>
  </si>
  <si>
    <t>land class:</t>
  </si>
  <si>
    <t>Forestry land breaks down into forest land, poorly productive forest land and unproductive land according to its capability of producing volume increment. On forest land the capability is 1.0 m³/ha/year or more, on poorly productive forest land 0.1-1 m³/ha/year and on unproductive land less than 0.1 m³/ha/year. Forestry land also includes nature conservation areas.</t>
  </si>
  <si>
    <t>NFI 1 (1921-1924):</t>
  </si>
  <si>
    <t>Inventory results are calculated in accordance with present borders of Finland.</t>
  </si>
  <si>
    <t>NFI 11/12:</t>
  </si>
  <si>
    <t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</si>
  <si>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Latest update:</t>
  </si>
  <si>
    <t>20170224 09:00</t>
  </si>
  <si>
    <t>Source:</t>
  </si>
  <si>
    <t>Luonnonvarakeskus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</si>
  <si>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</si>
  <si>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</si>
  <si>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</si>
  <si>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</si>
  <si>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</si>
  <si>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</si>
  <si>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</si>
  <si>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</si>
  <si>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Luke_Met_Mvarat_1.01</t>
  </si>
  <si>
    <t>in 1000 ha</t>
  </si>
  <si>
    <t>in %</t>
  </si>
  <si>
    <t>Value adding steps:</t>
  </si>
  <si>
    <t>Table formated</t>
  </si>
  <si>
    <t>Table Quality checked: Totals</t>
  </si>
  <si>
    <t>JRC value adding: 2019-01</t>
  </si>
  <si>
    <t>Forest Inventory</t>
  </si>
  <si>
    <t>Period</t>
  </si>
  <si>
    <t>Area</t>
  </si>
  <si>
    <t>Columns with percentage values added</t>
  </si>
  <si>
    <t>Change of Land classes on forestry land (1000 ha) over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</si>
</sst>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1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vertical="top"/>
    </xf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3" fontId="0" fillId="2" borderId="1" xfId="0" applyNumberFormat="1" applyFill="1" applyBorder="1" applyAlignment="1" applyProtection="1">
      <alignment horizontal="right"/>
    </xf>
    <xf numFmtId="3" fontId="0" fillId="0" borderId="6" xfId="0" applyNumberFormat="1" applyFill="1" applyBorder="1" applyProtection="1"/>
    <xf numFmtId="3" fontId="0" fillId="0" borderId="8" xfId="0" applyNumberFormat="1" applyFill="1" applyBorder="1" applyProtection="1"/>
    <xf numFmtId="164" fontId="0" fillId="0" borderId="9" xfId="1" applyNumberFormat="1" applyFont="1" applyFill="1" applyBorder="1" applyProtection="1"/>
    <xf numFmtId="3" fontId="0" fillId="0" borderId="9" xfId="0" applyNumberFormat="1" applyFill="1" applyBorder="1" applyProtection="1"/>
    <xf numFmtId="164" fontId="0" fillId="0" borderId="2" xfId="1" applyNumberFormat="1" applyFont="1" applyFill="1" applyBorder="1" applyProtection="1"/>
    <xf numFmtId="164" fontId="0" fillId="0" borderId="12" xfId="1" applyNumberFormat="1" applyFont="1" applyFill="1" applyBorder="1" applyProtection="1"/>
    <xf numFmtId="164" fontId="2" fillId="0" borderId="7" xfId="1" applyNumberFormat="1" applyFont="1" applyFill="1" applyBorder="1" applyProtection="1"/>
    <xf numFmtId="164" fontId="2" fillId="0" borderId="10" xfId="1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8" xfId="0" applyNumberFormat="1" applyFont="1" applyFill="1" applyBorder="1" applyProtection="1"/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2" fillId="0" borderId="10" xfId="0" applyFont="1" applyFill="1" applyBorder="1" applyProtection="1"/>
    <xf numFmtId="0" fontId="2" fillId="0" borderId="13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vertical="top" wrapText="1"/>
    </xf>
    <xf numFmtId="3" fontId="0" fillId="0" borderId="15" xfId="0" applyNumberFormat="1" applyFill="1" applyBorder="1" applyProtection="1"/>
    <xf numFmtId="164" fontId="0" fillId="0" borderId="17" xfId="1" applyNumberFormat="1" applyFont="1" applyFill="1" applyBorder="1" applyProtection="1"/>
    <xf numFmtId="3" fontId="0" fillId="0" borderId="17" xfId="0" applyNumberFormat="1" applyFill="1" applyBorder="1" applyProtection="1"/>
    <xf numFmtId="3" fontId="0" fillId="2" borderId="17" xfId="0" applyNumberFormat="1" applyFill="1" applyBorder="1" applyAlignment="1" applyProtection="1">
      <alignment horizontal="right"/>
    </xf>
    <xf numFmtId="164" fontId="0" fillId="0" borderId="18" xfId="1" applyNumberFormat="1" applyFont="1" applyFill="1" applyBorder="1" applyProtection="1"/>
    <xf numFmtId="3" fontId="2" fillId="0" borderId="15" xfId="0" applyNumberFormat="1" applyFont="1" applyFill="1" applyBorder="1" applyProtection="1"/>
    <xf numFmtId="164" fontId="2" fillId="0" borderId="16" xfId="1" applyNumberFormat="1" applyFont="1" applyFill="1" applyBorder="1" applyProtection="1"/>
    <xf numFmtId="0" fontId="0" fillId="0" borderId="8" xfId="0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3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3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8"/>
  <sheetViews>
    <sheetView tabSelected="1" workbookViewId="0"/>
  </sheetViews>
  <sheetFormatPr defaultRowHeight="15" x14ac:dyDescent="0.25"/>
  <cols>
    <col min="1" max="1" width="25" customWidth="1"/>
    <col min="2" max="2" width="23.42578125" customWidth="1"/>
    <col min="3" max="16" width="11.28515625" customWidth="1"/>
  </cols>
  <sheetData>
    <row r="1" spans="1:16" ht="18.75" x14ac:dyDescent="0.3">
      <c r="A1" s="1" t="s">
        <v>51</v>
      </c>
    </row>
    <row r="2" spans="1:16" ht="15.75" thickBot="1" x14ac:dyDescent="0.3"/>
    <row r="3" spans="1:16" s="2" customFormat="1" ht="30.75" customHeight="1" x14ac:dyDescent="0.25">
      <c r="A3" s="36" t="s">
        <v>49</v>
      </c>
      <c r="B3" s="19" t="s">
        <v>47</v>
      </c>
      <c r="C3" s="37" t="s">
        <v>0</v>
      </c>
      <c r="D3" s="39"/>
      <c r="E3" s="39" t="s">
        <v>1</v>
      </c>
      <c r="F3" s="39"/>
      <c r="G3" s="39" t="s">
        <v>2</v>
      </c>
      <c r="H3" s="39"/>
      <c r="I3" s="39" t="s">
        <v>3</v>
      </c>
      <c r="J3" s="40"/>
      <c r="K3" s="37" t="s">
        <v>4</v>
      </c>
      <c r="L3" s="38"/>
      <c r="M3" s="37" t="s">
        <v>5</v>
      </c>
      <c r="N3" s="40"/>
      <c r="O3" s="37" t="s">
        <v>6</v>
      </c>
      <c r="P3" s="38"/>
    </row>
    <row r="4" spans="1:16" s="2" customFormat="1" ht="15.75" thickBot="1" x14ac:dyDescent="0.3">
      <c r="A4" s="28"/>
      <c r="B4" s="20" t="s">
        <v>48</v>
      </c>
      <c r="C4" s="29" t="s">
        <v>41</v>
      </c>
      <c r="D4" s="30" t="s">
        <v>42</v>
      </c>
      <c r="E4" s="30" t="s">
        <v>41</v>
      </c>
      <c r="F4" s="30" t="s">
        <v>42</v>
      </c>
      <c r="G4" s="30" t="s">
        <v>41</v>
      </c>
      <c r="H4" s="30" t="s">
        <v>42</v>
      </c>
      <c r="I4" s="30" t="s">
        <v>41</v>
      </c>
      <c r="J4" s="31" t="s">
        <v>42</v>
      </c>
      <c r="K4" s="29" t="s">
        <v>41</v>
      </c>
      <c r="L4" s="32" t="s">
        <v>42</v>
      </c>
      <c r="M4" s="29" t="s">
        <v>41</v>
      </c>
      <c r="N4" s="31" t="s">
        <v>42</v>
      </c>
      <c r="O4" s="29" t="s">
        <v>41</v>
      </c>
      <c r="P4" s="32" t="s">
        <v>42</v>
      </c>
    </row>
    <row r="5" spans="1:16" x14ac:dyDescent="0.25">
      <c r="A5" s="33" t="s">
        <v>7</v>
      </c>
      <c r="B5" s="34" t="s">
        <v>8</v>
      </c>
      <c r="C5" s="21">
        <v>18032</v>
      </c>
      <c r="D5" s="22">
        <f t="shared" ref="D5:D15" si="0">C5/$O5</f>
        <v>0.59034211818628257</v>
      </c>
      <c r="E5" s="23">
        <v>4381</v>
      </c>
      <c r="F5" s="22">
        <f>E5/$O5</f>
        <v>0.14342772957930922</v>
      </c>
      <c r="G5" s="23">
        <v>4471</v>
      </c>
      <c r="H5" s="22">
        <f>G5/$O5</f>
        <v>0.14637420199705353</v>
      </c>
      <c r="I5" s="24" t="s">
        <v>9</v>
      </c>
      <c r="J5" s="25"/>
      <c r="K5" s="26">
        <v>26844</v>
      </c>
      <c r="L5" s="27">
        <f>K5/$O5</f>
        <v>0.87883450646587002</v>
      </c>
      <c r="M5" s="21">
        <v>3661</v>
      </c>
      <c r="N5" s="25">
        <f>M5/$O5</f>
        <v>0.11985595023735472</v>
      </c>
      <c r="O5" s="26">
        <v>30545</v>
      </c>
      <c r="P5" s="27">
        <f>SUM(D5,F5,H5,J5,N5)</f>
        <v>1</v>
      </c>
    </row>
    <row r="6" spans="1:16" x14ac:dyDescent="0.25">
      <c r="A6" s="16" t="s">
        <v>7</v>
      </c>
      <c r="B6" s="17" t="s">
        <v>10</v>
      </c>
      <c r="C6" s="6">
        <v>17085</v>
      </c>
      <c r="D6" s="4">
        <f t="shared" si="0"/>
        <v>0.56016393442622947</v>
      </c>
      <c r="E6" s="3">
        <v>4585</v>
      </c>
      <c r="F6" s="4">
        <f t="shared" ref="F6" si="1">E6/$O6</f>
        <v>0.15032786885245902</v>
      </c>
      <c r="G6" s="3">
        <v>5004</v>
      </c>
      <c r="H6" s="4">
        <f t="shared" ref="H6" si="2">G6/$O6</f>
        <v>0.1640655737704918</v>
      </c>
      <c r="I6" s="5" t="s">
        <v>9</v>
      </c>
      <c r="J6" s="10"/>
      <c r="K6" s="14">
        <v>26674</v>
      </c>
      <c r="L6" s="12">
        <f t="shared" ref="L6" si="3">K6/$O6</f>
        <v>0.87455737704918035</v>
      </c>
      <c r="M6" s="6">
        <v>3826</v>
      </c>
      <c r="N6" s="10">
        <f t="shared" ref="N6" si="4">M6/$O6</f>
        <v>0.12544262295081968</v>
      </c>
      <c r="O6" s="14">
        <v>30500</v>
      </c>
      <c r="P6" s="12">
        <f t="shared" ref="P6:P15" si="5">SUM(D6,F6,H6,J6,N6)</f>
        <v>0.99999999999999989</v>
      </c>
    </row>
    <row r="7" spans="1:16" x14ac:dyDescent="0.25">
      <c r="A7" s="16" t="s">
        <v>7</v>
      </c>
      <c r="B7" s="17" t="s">
        <v>11</v>
      </c>
      <c r="C7" s="6">
        <v>17352</v>
      </c>
      <c r="D7" s="4">
        <f t="shared" si="0"/>
        <v>0.56817288801571708</v>
      </c>
      <c r="E7" s="3">
        <v>4522</v>
      </c>
      <c r="F7" s="4">
        <f t="shared" ref="F7" si="6">E7/$O7</f>
        <v>0.14806810740013099</v>
      </c>
      <c r="G7" s="3">
        <v>4441</v>
      </c>
      <c r="H7" s="4">
        <f t="shared" ref="H7" si="7">G7/$O7</f>
        <v>0.1454158480681074</v>
      </c>
      <c r="I7" s="5" t="s">
        <v>9</v>
      </c>
      <c r="J7" s="10"/>
      <c r="K7" s="14">
        <v>26315</v>
      </c>
      <c r="L7" s="12">
        <f t="shared" ref="L7" si="8">K7/$O7</f>
        <v>0.86165684348395544</v>
      </c>
      <c r="M7" s="6">
        <v>4225</v>
      </c>
      <c r="N7" s="10">
        <f t="shared" ref="N7" si="9">M7/$O7</f>
        <v>0.13834315651604454</v>
      </c>
      <c r="O7" s="14">
        <v>30540</v>
      </c>
      <c r="P7" s="12">
        <f t="shared" si="5"/>
        <v>1</v>
      </c>
    </row>
    <row r="8" spans="1:16" x14ac:dyDescent="0.25">
      <c r="A8" s="16" t="s">
        <v>7</v>
      </c>
      <c r="B8" s="17" t="s">
        <v>12</v>
      </c>
      <c r="C8" s="6">
        <v>18697</v>
      </c>
      <c r="D8" s="4">
        <f t="shared" si="0"/>
        <v>0.612013093289689</v>
      </c>
      <c r="E8" s="3">
        <v>3674</v>
      </c>
      <c r="F8" s="4">
        <f t="shared" ref="F8" si="10">E8/$O8</f>
        <v>0.12026186579378069</v>
      </c>
      <c r="G8" s="3">
        <v>4226</v>
      </c>
      <c r="H8" s="4">
        <f t="shared" ref="H8:J8" si="11">G8/$O8</f>
        <v>0.13833060556464813</v>
      </c>
      <c r="I8" s="3">
        <v>70</v>
      </c>
      <c r="J8" s="10">
        <f t="shared" si="11"/>
        <v>2.2913256955810145E-3</v>
      </c>
      <c r="K8" s="14">
        <v>26667</v>
      </c>
      <c r="L8" s="12">
        <f t="shared" ref="L8" si="12">K8/$O8</f>
        <v>0.87289689034369888</v>
      </c>
      <c r="M8" s="6">
        <v>3883</v>
      </c>
      <c r="N8" s="10">
        <f t="shared" ref="N8" si="13">M8/$O8</f>
        <v>0.12710310965630114</v>
      </c>
      <c r="O8" s="14">
        <v>30550</v>
      </c>
      <c r="P8" s="12">
        <f t="shared" si="5"/>
        <v>1</v>
      </c>
    </row>
    <row r="9" spans="1:16" x14ac:dyDescent="0.25">
      <c r="A9" s="16" t="s">
        <v>7</v>
      </c>
      <c r="B9" s="17" t="s">
        <v>13</v>
      </c>
      <c r="C9" s="6">
        <v>19738</v>
      </c>
      <c r="D9" s="4">
        <f t="shared" si="0"/>
        <v>0.64608837970540101</v>
      </c>
      <c r="E9" s="3">
        <v>3583</v>
      </c>
      <c r="F9" s="4">
        <f t="shared" ref="F9" si="14">E9/$O9</f>
        <v>0.11728314238952536</v>
      </c>
      <c r="G9" s="3">
        <v>3371</v>
      </c>
      <c r="H9" s="4">
        <f t="shared" ref="H9:J9" si="15">G9/$O9</f>
        <v>0.11034369885433715</v>
      </c>
      <c r="I9" s="3">
        <v>86</v>
      </c>
      <c r="J9" s="10">
        <f t="shared" si="15"/>
        <v>2.8150572831423895E-3</v>
      </c>
      <c r="K9" s="14">
        <v>26778</v>
      </c>
      <c r="L9" s="12">
        <f t="shared" ref="L9" si="16">K9/$O9</f>
        <v>0.87653027823240592</v>
      </c>
      <c r="M9" s="6">
        <v>3772</v>
      </c>
      <c r="N9" s="10">
        <f t="shared" ref="N9" si="17">M9/$O9</f>
        <v>0.1234697217675941</v>
      </c>
      <c r="O9" s="14">
        <v>30550</v>
      </c>
      <c r="P9" s="12">
        <f t="shared" si="5"/>
        <v>1</v>
      </c>
    </row>
    <row r="10" spans="1:16" x14ac:dyDescent="0.25">
      <c r="A10" s="16" t="s">
        <v>7</v>
      </c>
      <c r="B10" s="17" t="s">
        <v>14</v>
      </c>
      <c r="C10" s="6">
        <v>20065</v>
      </c>
      <c r="D10" s="4">
        <f t="shared" si="0"/>
        <v>0.65851657367902861</v>
      </c>
      <c r="E10" s="3">
        <v>3157</v>
      </c>
      <c r="F10" s="4">
        <f t="shared" ref="F10" si="18">E10/$O10</f>
        <v>0.1036101083032491</v>
      </c>
      <c r="G10" s="3">
        <v>3049</v>
      </c>
      <c r="H10" s="4">
        <f t="shared" ref="H10:J10" si="19">G10/$O10</f>
        <v>0.10006563833278635</v>
      </c>
      <c r="I10" s="3">
        <v>103</v>
      </c>
      <c r="J10" s="10">
        <f t="shared" si="19"/>
        <v>3.3803741384968822E-3</v>
      </c>
      <c r="K10" s="14">
        <v>26374</v>
      </c>
      <c r="L10" s="12">
        <f t="shared" ref="L10" si="20">K10/$O10</f>
        <v>0.86557269445356089</v>
      </c>
      <c r="M10" s="6">
        <v>4096</v>
      </c>
      <c r="N10" s="10">
        <f t="shared" ref="N10" si="21">M10/$O10</f>
        <v>0.13442730554643911</v>
      </c>
      <c r="O10" s="14">
        <v>30470</v>
      </c>
      <c r="P10" s="12">
        <f t="shared" si="5"/>
        <v>1</v>
      </c>
    </row>
    <row r="11" spans="1:16" x14ac:dyDescent="0.25">
      <c r="A11" s="16" t="s">
        <v>7</v>
      </c>
      <c r="B11" s="17" t="s">
        <v>15</v>
      </c>
      <c r="C11" s="6">
        <v>20074</v>
      </c>
      <c r="D11" s="4">
        <f t="shared" si="0"/>
        <v>0.65904987031747597</v>
      </c>
      <c r="E11" s="3">
        <v>2983</v>
      </c>
      <c r="F11" s="4">
        <f t="shared" ref="F11" si="22">E11/$O11</f>
        <v>9.7934928920844419E-2</v>
      </c>
      <c r="G11" s="3">
        <v>3093</v>
      </c>
      <c r="H11" s="4">
        <f t="shared" ref="H11:J11" si="23">G11/$O11</f>
        <v>0.1015463409829607</v>
      </c>
      <c r="I11" s="3">
        <v>150</v>
      </c>
      <c r="J11" s="10">
        <f t="shared" si="23"/>
        <v>4.9246528119767556E-3</v>
      </c>
      <c r="K11" s="14">
        <v>26301</v>
      </c>
      <c r="L11" s="12">
        <f t="shared" ref="L11" si="24">K11/$O11</f>
        <v>0.86348862405200433</v>
      </c>
      <c r="M11" s="6">
        <v>4158</v>
      </c>
      <c r="N11" s="10">
        <f t="shared" ref="N11" si="25">M11/$O11</f>
        <v>0.13651137594799567</v>
      </c>
      <c r="O11" s="14">
        <v>30459</v>
      </c>
      <c r="P11" s="12">
        <f t="shared" si="5"/>
        <v>0.99996716898125348</v>
      </c>
    </row>
    <row r="12" spans="1:16" x14ac:dyDescent="0.25">
      <c r="A12" s="16" t="s">
        <v>7</v>
      </c>
      <c r="B12" s="17" t="s">
        <v>16</v>
      </c>
      <c r="C12" s="6">
        <v>20338</v>
      </c>
      <c r="D12" s="4">
        <f t="shared" si="0"/>
        <v>0.66798042500082111</v>
      </c>
      <c r="E12" s="3">
        <v>2670</v>
      </c>
      <c r="F12" s="4">
        <f t="shared" ref="F12" si="26">E12/$O12</f>
        <v>8.7693368804808353E-2</v>
      </c>
      <c r="G12" s="3">
        <v>3156</v>
      </c>
      <c r="H12" s="4">
        <f t="shared" ref="H12:J12" si="27">G12/$O12</f>
        <v>0.10365553256478471</v>
      </c>
      <c r="I12" s="3">
        <v>154</v>
      </c>
      <c r="J12" s="10">
        <f t="shared" si="27"/>
        <v>5.0579695864945646E-3</v>
      </c>
      <c r="K12" s="14">
        <v>26317</v>
      </c>
      <c r="L12" s="12">
        <f t="shared" ref="L12" si="28">K12/$O12</f>
        <v>0.86435445199855487</v>
      </c>
      <c r="M12" s="6">
        <v>4130</v>
      </c>
      <c r="N12" s="10">
        <f t="shared" ref="N12" si="29">M12/$O12</f>
        <v>0.13564554800144513</v>
      </c>
      <c r="O12" s="14">
        <v>30447</v>
      </c>
      <c r="P12" s="12">
        <f t="shared" si="5"/>
        <v>1.0000328439583539</v>
      </c>
    </row>
    <row r="13" spans="1:16" x14ac:dyDescent="0.25">
      <c r="A13" s="16" t="s">
        <v>7</v>
      </c>
      <c r="B13" s="17" t="s">
        <v>17</v>
      </c>
      <c r="C13" s="6">
        <v>20085</v>
      </c>
      <c r="D13" s="4">
        <f t="shared" si="0"/>
        <v>0.66036495150419205</v>
      </c>
      <c r="E13" s="3">
        <v>2735</v>
      </c>
      <c r="F13" s="4">
        <f t="shared" ref="F13" si="30">E13/$O13</f>
        <v>8.9922735492355743E-2</v>
      </c>
      <c r="G13" s="3">
        <v>3259</v>
      </c>
      <c r="H13" s="4">
        <f t="shared" ref="H13:J13" si="31">G13/$O13</f>
        <v>0.10715107677132994</v>
      </c>
      <c r="I13" s="3">
        <v>184</v>
      </c>
      <c r="J13" s="10">
        <f t="shared" si="31"/>
        <v>6.0496465559756697E-3</v>
      </c>
      <c r="K13" s="14">
        <v>26263</v>
      </c>
      <c r="L13" s="12">
        <f t="shared" ref="L13" si="32">K13/$O13</f>
        <v>0.86348841032385337</v>
      </c>
      <c r="M13" s="6">
        <v>4151</v>
      </c>
      <c r="N13" s="10">
        <f t="shared" ref="N13" si="33">M13/$O13</f>
        <v>0.13647871116225546</v>
      </c>
      <c r="O13" s="14">
        <v>30415</v>
      </c>
      <c r="P13" s="12">
        <f t="shared" si="5"/>
        <v>0.99996712148610878</v>
      </c>
    </row>
    <row r="14" spans="1:16" x14ac:dyDescent="0.25">
      <c r="A14" s="16" t="s">
        <v>7</v>
      </c>
      <c r="B14" s="17" t="s">
        <v>18</v>
      </c>
      <c r="C14" s="6">
        <v>20264</v>
      </c>
      <c r="D14" s="4">
        <f t="shared" si="0"/>
        <v>0.66682023100463983</v>
      </c>
      <c r="E14" s="3">
        <v>2502</v>
      </c>
      <c r="F14" s="4">
        <f t="shared" ref="F14" si="34">E14/$O14</f>
        <v>8.2332422916186782E-2</v>
      </c>
      <c r="G14" s="3">
        <v>3229</v>
      </c>
      <c r="H14" s="4">
        <f t="shared" ref="H14:J14" si="35">G14/$O14</f>
        <v>0.10625555299614993</v>
      </c>
      <c r="I14" s="3">
        <v>198</v>
      </c>
      <c r="J14" s="10">
        <f t="shared" si="35"/>
        <v>6.5155154825759318E-3</v>
      </c>
      <c r="K14" s="14">
        <v>26192</v>
      </c>
      <c r="L14" s="12">
        <f t="shared" ref="L14" si="36">K14/$O14</f>
        <v>0.86189081575570103</v>
      </c>
      <c r="M14" s="6">
        <v>4197</v>
      </c>
      <c r="N14" s="10">
        <f t="shared" ref="N14" si="37">M14/$O14</f>
        <v>0.13810918424429891</v>
      </c>
      <c r="O14" s="14">
        <v>30389</v>
      </c>
      <c r="P14" s="12">
        <f t="shared" si="5"/>
        <v>1.0000329066438514</v>
      </c>
    </row>
    <row r="15" spans="1:16" ht="15.75" thickBot="1" x14ac:dyDescent="0.3">
      <c r="A15" s="35" t="s">
        <v>7</v>
      </c>
      <c r="B15" s="18" t="s">
        <v>19</v>
      </c>
      <c r="C15" s="7">
        <v>20322</v>
      </c>
      <c r="D15" s="8">
        <f t="shared" si="0"/>
        <v>0.66868480800236907</v>
      </c>
      <c r="E15" s="9">
        <v>2491</v>
      </c>
      <c r="F15" s="8">
        <f t="shared" ref="F15" si="38">E15/$O15</f>
        <v>8.1965055444045934E-2</v>
      </c>
      <c r="G15" s="9">
        <v>3197</v>
      </c>
      <c r="H15" s="8">
        <f t="shared" ref="H15:J15" si="39">G15/$O15</f>
        <v>0.1051956171234905</v>
      </c>
      <c r="I15" s="9">
        <v>212</v>
      </c>
      <c r="J15" s="11">
        <f t="shared" si="39"/>
        <v>6.9757493994932708E-3</v>
      </c>
      <c r="K15" s="15">
        <v>26222</v>
      </c>
      <c r="L15" s="13">
        <f t="shared" ref="L15" si="40">K15/$O15</f>
        <v>0.86282122996939881</v>
      </c>
      <c r="M15" s="7">
        <v>4168</v>
      </c>
      <c r="N15" s="11">
        <f t="shared" ref="N15" si="41">M15/$O15</f>
        <v>0.13714586555230165</v>
      </c>
      <c r="O15" s="15">
        <v>30391</v>
      </c>
      <c r="P15" s="13">
        <f t="shared" si="5"/>
        <v>0.99996709552170049</v>
      </c>
    </row>
    <row r="17" spans="1:2" x14ac:dyDescent="0.25">
      <c r="A17" t="s">
        <v>20</v>
      </c>
    </row>
    <row r="18" spans="1:2" x14ac:dyDescent="0.25">
      <c r="A18" t="s">
        <v>21</v>
      </c>
    </row>
    <row r="20" spans="1:2" x14ac:dyDescent="0.25">
      <c r="A20" t="s">
        <v>22</v>
      </c>
    </row>
    <row r="21" spans="1:2" x14ac:dyDescent="0.25">
      <c r="A21" t="s">
        <v>23</v>
      </c>
    </row>
    <row r="23" spans="1:2" x14ac:dyDescent="0.25">
      <c r="A23" t="s">
        <v>20</v>
      </c>
    </row>
    <row r="24" spans="1:2" x14ac:dyDescent="0.25">
      <c r="A24" t="s">
        <v>24</v>
      </c>
    </row>
    <row r="25" spans="1:2" x14ac:dyDescent="0.25">
      <c r="A25" t="s">
        <v>25</v>
      </c>
    </row>
    <row r="27" spans="1:2" x14ac:dyDescent="0.25">
      <c r="A27" t="s">
        <v>20</v>
      </c>
    </row>
    <row r="28" spans="1:2" x14ac:dyDescent="0.25">
      <c r="A28" t="s">
        <v>26</v>
      </c>
    </row>
    <row r="29" spans="1:2" x14ac:dyDescent="0.25">
      <c r="A29" t="s">
        <v>27</v>
      </c>
    </row>
    <row r="32" spans="1:2" x14ac:dyDescent="0.25">
      <c r="A32" t="s">
        <v>28</v>
      </c>
      <c r="B32" t="s">
        <v>29</v>
      </c>
    </row>
    <row r="34" spans="1:2" x14ac:dyDescent="0.25">
      <c r="A34" t="s">
        <v>30</v>
      </c>
      <c r="B34" t="s">
        <v>31</v>
      </c>
    </row>
    <row r="36" spans="1:2" x14ac:dyDescent="0.25">
      <c r="A36" t="s">
        <v>32</v>
      </c>
      <c r="B36" t="s">
        <v>33</v>
      </c>
    </row>
    <row r="38" spans="1:2" x14ac:dyDescent="0.25">
      <c r="A38" t="s">
        <v>34</v>
      </c>
    </row>
    <row r="40" spans="1:2" x14ac:dyDescent="0.25">
      <c r="A40" t="s">
        <v>35</v>
      </c>
      <c r="B40" t="s">
        <v>36</v>
      </c>
    </row>
    <row r="48" spans="1:2" x14ac:dyDescent="0.25">
      <c r="A48" t="s">
        <v>37</v>
      </c>
      <c r="B48" t="s">
        <v>38</v>
      </c>
    </row>
    <row r="50" spans="1:2" x14ac:dyDescent="0.25">
      <c r="A50" t="s">
        <v>39</v>
      </c>
      <c r="B50" t="s">
        <v>40</v>
      </c>
    </row>
    <row r="53" spans="1:2" x14ac:dyDescent="0.25">
      <c r="A53" t="s">
        <v>43</v>
      </c>
    </row>
    <row r="54" spans="1:2" x14ac:dyDescent="0.25">
      <c r="A54" t="s">
        <v>50</v>
      </c>
    </row>
    <row r="55" spans="1:2" x14ac:dyDescent="0.25">
      <c r="A55" t="s">
        <v>44</v>
      </c>
    </row>
    <row r="56" spans="1:2" x14ac:dyDescent="0.25">
      <c r="A56" t="s">
        <v>45</v>
      </c>
    </row>
    <row r="58" spans="1:2" x14ac:dyDescent="0.25">
      <c r="A58" t="s">
        <v>46</v>
      </c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2019-01-28T11:01:40Z</dcterms:created>
  <dcterms:modified xsi:type="dcterms:W3CDTF">2019-02-08T09:03:48Z</dcterms:modified>
</cp:coreProperties>
</file>