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FISEAPPS\FISEPRO\New_Content\sample_NFI\RO\Originals_more_recent\Tabular_data\NFI_13-18\Forests\Info_level_B\Topic_GrowStock\"/>
    </mc:Choice>
  </mc:AlternateContent>
  <bookViews>
    <workbookView xWindow="0" yWindow="0" windowWidth="21015" windowHeight="11055"/>
  </bookViews>
  <sheets>
    <sheet name="Cycle-II" sheetId="1" r:id="rId1"/>
  </sheets>
  <calcPr calcId="162913" iterateDelta="1E-4"/>
</workbook>
</file>

<file path=xl/calcChain.xml><?xml version="1.0" encoding="utf-8"?>
<calcChain xmlns="http://schemas.openxmlformats.org/spreadsheetml/2006/main">
  <c r="J12" i="1" l="1"/>
  <c r="J10" i="1"/>
  <c r="J8" i="1"/>
  <c r="J6" i="1"/>
  <c r="J4" i="1"/>
  <c r="H12" i="1"/>
  <c r="H10" i="1"/>
  <c r="H8" i="1"/>
  <c r="H6" i="1"/>
  <c r="H4" i="1"/>
  <c r="F12" i="1"/>
  <c r="F14" i="1" s="1"/>
  <c r="F10" i="1"/>
  <c r="F8" i="1"/>
  <c r="F6" i="1"/>
  <c r="F4" i="1"/>
  <c r="D12" i="1"/>
  <c r="D10" i="1"/>
  <c r="D8" i="1"/>
  <c r="D6" i="1"/>
  <c r="D4" i="1"/>
  <c r="J14" i="1" l="1"/>
  <c r="H14" i="1"/>
  <c r="D14" i="1"/>
  <c r="G16" i="1"/>
  <c r="E16" i="1"/>
  <c r="C16" i="1"/>
  <c r="J16" i="1" l="1"/>
</calcChain>
</file>

<file path=xl/sharedStrings.xml><?xml version="1.0" encoding="utf-8"?>
<sst xmlns="http://schemas.openxmlformats.org/spreadsheetml/2006/main" count="42" uniqueCount="33">
  <si>
    <t>Regiunea</t>
  </si>
  <si>
    <t>Transilvania</t>
  </si>
  <si>
    <t>Tara Romaneasca</t>
  </si>
  <si>
    <t>Moldova</t>
  </si>
  <si>
    <t>Total</t>
  </si>
  <si>
    <t>±</t>
  </si>
  <si>
    <r>
      <t>±</t>
    </r>
    <r>
      <rPr>
        <vertAlign val="superscript"/>
        <sz val="11"/>
        <color indexed="8"/>
        <rFont val="Calibri"/>
        <family val="2"/>
        <scheme val="minor"/>
      </rPr>
      <t>(1)</t>
    </r>
  </si>
  <si>
    <r>
      <t>(1)</t>
    </r>
    <r>
      <rPr>
        <i/>
        <sz val="11"/>
        <color indexed="8"/>
        <rFont val="Calibri"/>
        <family val="2"/>
        <scheme val="minor"/>
      </rPr>
      <t xml:space="preserve"> ±     eroarea de esantionare (%)</t>
    </r>
  </si>
  <si>
    <t>Caracterul actual /
current character</t>
  </si>
  <si>
    <t>Natural fundamental /
fully natural</t>
  </si>
  <si>
    <t>Partial derivat /
partially secondary (?)</t>
  </si>
  <si>
    <t>Total derivat /
only (?) secondary</t>
  </si>
  <si>
    <t>Artificial /
Artificial</t>
  </si>
  <si>
    <t>Tanar nedefinit /
young forest, undefined</t>
  </si>
  <si>
    <t>Unit of measurements</t>
  </si>
  <si>
    <t>Total in %</t>
  </si>
  <si>
    <t>% by Region</t>
  </si>
  <si>
    <t>Value adding steps:</t>
  </si>
  <si>
    <t>Table formatted</t>
  </si>
  <si>
    <t>Table translated</t>
  </si>
  <si>
    <t>Percentage values added</t>
  </si>
  <si>
    <t>Totals checked</t>
  </si>
  <si>
    <t>JRC value adding: 2019-06</t>
  </si>
  <si>
    <t>The three regions indicated do not represent a NUTS level.</t>
  </si>
  <si>
    <t>Transilvania is made up by the NUTS-2 Regions: Vest, Nord-Vest and Centru</t>
  </si>
  <si>
    <t>Țara Românească is made up by the NUTS-2 Regions: Sud-Vest Oltenia, Sud-Muntenia, Bucuresti-Ilfov and 4 of 6 counties (Brăila, Buzău, Constanta, Tulcea,) from Sud-Est Region</t>
  </si>
  <si>
    <t>Moldova is made up by the NUTS-2 Regions: Nord-Est and 2 of 6 counties (Galați, Vrancea) from Sud-Est Region</t>
  </si>
  <si>
    <t>Transilvania,
proportion of class figures in %</t>
  </si>
  <si>
    <t>Tara Romaneasca,
proportion of class figures in %</t>
  </si>
  <si>
    <t>Moldova,
proportion of class figures in %</t>
  </si>
  <si>
    <t>NFI Romania Cycle II (2013-2018): 4.11. Growing Stock Increment by actual forest characteristics/naturalness (natural versus artificial), by region</t>
  </si>
  <si>
    <r>
      <t>m</t>
    </r>
    <r>
      <rPr>
        <vertAlign val="superscript"/>
        <sz val="9"/>
        <color rgb="FF444444"/>
        <rFont val="Arial"/>
        <family val="2"/>
      </rPr>
      <t>3</t>
    </r>
    <r>
      <rPr>
        <sz val="9"/>
        <color rgb="FF444444"/>
        <rFont val="Arial"/>
        <family val="2"/>
      </rPr>
      <t>∙an</t>
    </r>
    <r>
      <rPr>
        <vertAlign val="superscript"/>
        <sz val="9"/>
        <color rgb="FF444444"/>
        <rFont val="Arial"/>
        <family val="2"/>
      </rPr>
      <t>-1</t>
    </r>
  </si>
  <si>
    <r>
      <rPr>
        <sz val="11"/>
        <color indexed="8"/>
        <rFont val="Calibri"/>
        <family val="2"/>
        <scheme val="minor"/>
      </rPr>
      <t>m</t>
    </r>
    <r>
      <rPr>
        <vertAlign val="superscript"/>
        <sz val="9"/>
        <color rgb="FF444444"/>
        <rFont val="Arial"/>
        <family val="2"/>
      </rPr>
      <t>3</t>
    </r>
    <r>
      <rPr>
        <sz val="9"/>
        <color rgb="FF444444"/>
        <rFont val="Arial"/>
        <family val="2"/>
      </rPr>
      <t>∙an</t>
    </r>
    <r>
      <rPr>
        <vertAlign val="superscript"/>
        <sz val="9"/>
        <color rgb="FF444444"/>
        <rFont val="Arial"/>
        <family val="2"/>
      </rPr>
      <t>-1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</si>
</sst>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%"/>
    <numFmt numFmtId="165" formatCode="0.0"/>
    <numFmt numFmtId="166" formatCode="#,##0.0"/>
  </numFmts>
  <fonts count="13" x14ac:knownFonts="1"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vertAlign val="superscript"/>
      <sz val="11"/>
      <color indexed="8"/>
      <name val="Calibri"/>
      <family val="2"/>
      <scheme val="minor"/>
    </font>
    <font>
      <i/>
      <sz val="11"/>
      <color indexed="8"/>
      <name val="Calibri"/>
      <family val="2"/>
      <scheme val="minor"/>
    </font>
    <font>
      <i/>
      <vertAlign val="superscript"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sz val="11"/>
      <color rgb="FF000000"/>
      <name val="Calibri"/>
      <family val="2"/>
    </font>
    <font>
      <i/>
      <sz val="11"/>
      <color theme="1"/>
      <name val="Calibri"/>
      <family val="2"/>
      <scheme val="minor"/>
    </font>
    <font>
      <sz val="9"/>
      <color rgb="FF444444"/>
      <name val="Arial"/>
      <family val="2"/>
    </font>
    <font>
      <vertAlign val="superscript"/>
      <sz val="9"/>
      <color rgb="FF44444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77C94B"/>
        <bgColor indexed="64"/>
      </patternFill>
    </fill>
    <fill>
      <patternFill patternType="solid">
        <fgColor rgb="FFE9DD37"/>
        <bgColor indexed="64"/>
      </pattern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9" fillId="0" borderId="0" applyNumberFormat="0" applyBorder="0" applyAlignment="0"/>
  </cellStyleXfs>
  <cellXfs count="33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4" fillId="0" borderId="2" xfId="0" applyFont="1" applyBorder="1"/>
    <xf numFmtId="0" fontId="1" fillId="3" borderId="1" xfId="0" applyFont="1" applyFill="1" applyBorder="1" applyAlignment="1">
      <alignment horizontal="center" vertical="center" wrapText="1"/>
    </xf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164" fontId="0" fillId="0" borderId="1" xfId="1" applyNumberFormat="1" applyFont="1" applyBorder="1" applyAlignment="1">
      <alignment horizontal="right" vertical="center" wrapText="1"/>
    </xf>
    <xf numFmtId="164" fontId="7" fillId="0" borderId="1" xfId="1" applyNumberFormat="1" applyFont="1" applyBorder="1" applyAlignment="1">
      <alignment horizontal="right" vertical="center" wrapText="1"/>
    </xf>
    <xf numFmtId="164" fontId="1" fillId="3" borderId="1" xfId="1" applyNumberFormat="1" applyFont="1" applyFill="1" applyBorder="1" applyAlignment="1">
      <alignment horizontal="right" vertical="center" wrapText="1"/>
    </xf>
    <xf numFmtId="164" fontId="8" fillId="3" borderId="1" xfId="1" applyNumberFormat="1" applyFont="1" applyFill="1" applyBorder="1" applyAlignment="1">
      <alignment horizontal="right" vertical="center" wrapText="1"/>
    </xf>
    <xf numFmtId="165" fontId="8" fillId="3" borderId="1" xfId="0" applyNumberFormat="1" applyFont="1" applyFill="1" applyBorder="1" applyAlignment="1">
      <alignment horizontal="right" vertical="center" wrapText="1"/>
    </xf>
    <xf numFmtId="164" fontId="6" fillId="3" borderId="1" xfId="1" applyNumberFormat="1" applyFont="1" applyFill="1" applyBorder="1" applyAlignment="1">
      <alignment horizontal="right" vertical="center" wrapText="1"/>
    </xf>
    <xf numFmtId="166" fontId="0" fillId="0" borderId="1" xfId="0" applyNumberFormat="1" applyBorder="1" applyAlignment="1">
      <alignment horizontal="right" vertical="center" wrapText="1"/>
    </xf>
    <xf numFmtId="166" fontId="1" fillId="3" borderId="1" xfId="0" applyNumberFormat="1" applyFont="1" applyFill="1" applyBorder="1" applyAlignment="1">
      <alignment horizontal="right" vertical="center" wrapText="1"/>
    </xf>
    <xf numFmtId="166" fontId="0" fillId="0" borderId="1" xfId="0" applyNumberFormat="1" applyFont="1" applyBorder="1" applyAlignment="1">
      <alignment horizontal="right" vertical="center" wrapText="1"/>
    </xf>
    <xf numFmtId="166" fontId="7" fillId="0" borderId="1" xfId="0" applyNumberFormat="1" applyFont="1" applyBorder="1" applyAlignment="1">
      <alignment horizontal="right" vertical="center" wrapText="1"/>
    </xf>
    <xf numFmtId="166" fontId="8" fillId="3" borderId="1" xfId="0" applyNumberFormat="1" applyFont="1" applyFill="1" applyBorder="1" applyAlignment="1">
      <alignment horizontal="right" vertical="center" wrapText="1"/>
    </xf>
    <xf numFmtId="0" fontId="9" fillId="0" borderId="0" xfId="2" applyFill="1" applyProtection="1"/>
    <xf numFmtId="0" fontId="10" fillId="0" borderId="0" xfId="0" applyFont="1"/>
    <xf numFmtId="0" fontId="6" fillId="2" borderId="1" xfId="0" applyFont="1" applyFill="1" applyBorder="1" applyAlignment="1">
      <alignment horizontal="center" vertical="top" wrapText="1"/>
    </xf>
    <xf numFmtId="164" fontId="6" fillId="2" borderId="1" xfId="1" applyNumberFormat="1" applyFont="1" applyFill="1" applyBorder="1" applyAlignment="1">
      <alignment horizontal="center" vertical="top" wrapText="1"/>
    </xf>
    <xf numFmtId="9" fontId="6" fillId="2" borderId="1" xfId="1" applyFont="1" applyFill="1" applyBorder="1" applyAlignment="1">
      <alignment horizontal="center" vertical="top" wrapText="1"/>
    </xf>
    <xf numFmtId="0" fontId="11" fillId="4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0" xfId="0" applyFont="1" applyFill="1"/>
    <xf numFmtId="0" fontId="0" fillId="0" borderId="3" xfId="0" applyBorder="1" applyAlignment="1">
      <alignment horizontal="center" vertical="center"/>
    </xf>
    <xf numFmtId="164" fontId="6" fillId="2" borderId="1" xfId="1" applyNumberFormat="1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 wrapText="1"/>
    </xf>
  </cellXfs>
  <cellStyles count="3">
    <cellStyle name="Normal" xfId="0" builtinId="0"/>
    <cellStyle name="Normal 2" xfId="2"/>
    <cellStyle name="Percent" xfId="1" builtinId="5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0"/>
  <sheetViews>
    <sheetView tabSelected="1" workbookViewId="0">
      <selection sqref="A1:J1"/>
    </sheetView>
  </sheetViews>
  <sheetFormatPr defaultRowHeight="15" x14ac:dyDescent="0.25"/>
  <cols>
    <col min="1" max="1" width="32.28515625" customWidth="1"/>
    <col min="2" max="2" width="15.5703125" customWidth="1"/>
    <col min="3" max="3" width="15.42578125" customWidth="1"/>
    <col min="4" max="4" width="15.42578125" style="4" customWidth="1"/>
    <col min="5" max="5" width="15.42578125" customWidth="1"/>
    <col min="6" max="6" width="15.42578125" style="4" customWidth="1"/>
    <col min="7" max="7" width="15.42578125" customWidth="1"/>
    <col min="8" max="8" width="15.42578125" style="4" customWidth="1"/>
    <col min="9" max="9" width="15.42578125" customWidth="1"/>
  </cols>
  <sheetData>
    <row r="1" spans="1:10" ht="22.15" customHeight="1" x14ac:dyDescent="0.25">
      <c r="A1" s="30" t="s">
        <v>30</v>
      </c>
      <c r="B1" s="30"/>
      <c r="C1" s="30"/>
      <c r="D1" s="30"/>
      <c r="E1" s="30"/>
      <c r="F1" s="30"/>
      <c r="G1" s="30"/>
      <c r="H1" s="30"/>
      <c r="I1" s="30"/>
      <c r="J1" s="30"/>
    </row>
    <row r="2" spans="1:10" ht="22.15" customHeight="1" x14ac:dyDescent="0.25">
      <c r="A2" s="27" t="s">
        <v>8</v>
      </c>
      <c r="B2" s="28" t="s">
        <v>14</v>
      </c>
      <c r="C2" s="27" t="s">
        <v>0</v>
      </c>
      <c r="D2" s="27"/>
      <c r="E2" s="27"/>
      <c r="F2" s="27"/>
      <c r="G2" s="27"/>
      <c r="H2" s="5"/>
      <c r="I2" s="27" t="s">
        <v>4</v>
      </c>
      <c r="J2" s="31" t="s">
        <v>15</v>
      </c>
    </row>
    <row r="3" spans="1:10" ht="66.599999999999994" customHeight="1" x14ac:dyDescent="0.25">
      <c r="A3" s="27"/>
      <c r="B3" s="29"/>
      <c r="C3" s="19" t="s">
        <v>1</v>
      </c>
      <c r="D3" s="20" t="s">
        <v>27</v>
      </c>
      <c r="E3" s="19" t="s">
        <v>2</v>
      </c>
      <c r="F3" s="21" t="s">
        <v>28</v>
      </c>
      <c r="G3" s="19" t="s">
        <v>3</v>
      </c>
      <c r="H3" s="21" t="s">
        <v>29</v>
      </c>
      <c r="I3" s="27"/>
      <c r="J3" s="31"/>
    </row>
    <row r="4" spans="1:10" x14ac:dyDescent="0.25">
      <c r="A4" s="25" t="s">
        <v>9</v>
      </c>
      <c r="B4" s="22" t="s">
        <v>31</v>
      </c>
      <c r="C4" s="12">
        <v>23933877.510000002</v>
      </c>
      <c r="D4" s="6">
        <f>C4/C$14</f>
        <v>0.78236897353434576</v>
      </c>
      <c r="E4" s="12">
        <v>10957064.869999999</v>
      </c>
      <c r="F4" s="6">
        <f>E4/E$14</f>
        <v>0.82522526736928914</v>
      </c>
      <c r="G4" s="12">
        <v>11406508.17</v>
      </c>
      <c r="H4" s="6">
        <f>G4/G$14</f>
        <v>0.77312690796098982</v>
      </c>
      <c r="I4" s="13">
        <v>46297450.549999997</v>
      </c>
      <c r="J4" s="8">
        <f>I4/I$14</f>
        <v>0.7897496424420688</v>
      </c>
    </row>
    <row r="5" spans="1:10" ht="17.25" x14ac:dyDescent="0.25">
      <c r="A5" s="25"/>
      <c r="B5" s="1" t="s">
        <v>6</v>
      </c>
      <c r="C5" s="15">
        <v>4.1100000000000003</v>
      </c>
      <c r="D5" s="7"/>
      <c r="E5" s="15">
        <v>5.1310000000000002</v>
      </c>
      <c r="F5" s="7"/>
      <c r="G5" s="15">
        <v>6.1989999999999998</v>
      </c>
      <c r="H5" s="7"/>
      <c r="I5" s="16">
        <v>2.8849999999999998</v>
      </c>
      <c r="J5" s="9"/>
    </row>
    <row r="6" spans="1:10" x14ac:dyDescent="0.25">
      <c r="A6" s="25" t="s">
        <v>10</v>
      </c>
      <c r="B6" s="22" t="s">
        <v>31</v>
      </c>
      <c r="C6" s="12">
        <v>2761853.8939999999</v>
      </c>
      <c r="D6" s="6">
        <f>C6/C$14</f>
        <v>9.0281601683546667E-2</v>
      </c>
      <c r="E6" s="12">
        <v>582943.47400000005</v>
      </c>
      <c r="F6" s="6">
        <f>E6/E$14</f>
        <v>4.3904064628653816E-2</v>
      </c>
      <c r="G6" s="12">
        <v>968181.11</v>
      </c>
      <c r="H6" s="6">
        <f>G6/G$14</f>
        <v>6.5622788040359509E-2</v>
      </c>
      <c r="I6" s="13">
        <v>4312978.4780000001</v>
      </c>
      <c r="J6" s="8">
        <f>I6/I$14</f>
        <v>7.3571507078608198E-2</v>
      </c>
    </row>
    <row r="7" spans="1:10" x14ac:dyDescent="0.25">
      <c r="A7" s="25"/>
      <c r="B7" s="1" t="s">
        <v>5</v>
      </c>
      <c r="C7" s="15">
        <v>9.0129999999999999</v>
      </c>
      <c r="D7" s="7"/>
      <c r="E7" s="15">
        <v>18.433</v>
      </c>
      <c r="F7" s="7"/>
      <c r="G7" s="15">
        <v>16.992999999999999</v>
      </c>
      <c r="H7" s="7"/>
      <c r="I7" s="16">
        <v>7.3529999999999998</v>
      </c>
      <c r="J7" s="9"/>
    </row>
    <row r="8" spans="1:10" x14ac:dyDescent="0.25">
      <c r="A8" s="26" t="s">
        <v>11</v>
      </c>
      <c r="B8" s="22" t="s">
        <v>31</v>
      </c>
      <c r="C8" s="14">
        <v>1471664.1910000001</v>
      </c>
      <c r="D8" s="6">
        <f>C8/C$14</f>
        <v>4.8106889576035247E-2</v>
      </c>
      <c r="E8" s="14">
        <v>296132.60100000002</v>
      </c>
      <c r="F8" s="6">
        <f>E8/E$14</f>
        <v>2.2303062703049239E-2</v>
      </c>
      <c r="G8" s="14">
        <v>229964.33799999999</v>
      </c>
      <c r="H8" s="6">
        <f>G8/G$14</f>
        <v>1.5586857514102491E-2</v>
      </c>
      <c r="I8" s="13">
        <v>1997761.129</v>
      </c>
      <c r="J8" s="8">
        <f>I8/I$14</f>
        <v>3.4078142933777887E-2</v>
      </c>
    </row>
    <row r="9" spans="1:10" x14ac:dyDescent="0.25">
      <c r="A9" s="26"/>
      <c r="B9" s="1" t="s">
        <v>5</v>
      </c>
      <c r="C9" s="15">
        <v>12.778</v>
      </c>
      <c r="D9" s="7"/>
      <c r="E9" s="15">
        <v>24.215</v>
      </c>
      <c r="F9" s="7"/>
      <c r="G9" s="15">
        <v>33.118000000000002</v>
      </c>
      <c r="H9" s="7"/>
      <c r="I9" s="16">
        <v>10.772</v>
      </c>
      <c r="J9" s="9"/>
    </row>
    <row r="10" spans="1:10" x14ac:dyDescent="0.25">
      <c r="A10" s="25" t="s">
        <v>12</v>
      </c>
      <c r="B10" s="22" t="s">
        <v>31</v>
      </c>
      <c r="C10" s="12">
        <v>2355608.7050000001</v>
      </c>
      <c r="D10" s="6">
        <f>C10/C$14</f>
        <v>7.7001946876739891E-2</v>
      </c>
      <c r="E10" s="12">
        <v>1432219.578</v>
      </c>
      <c r="F10" s="6">
        <f>E10/E$14</f>
        <v>0.1078668236621091</v>
      </c>
      <c r="G10" s="12">
        <v>2142746.8640000001</v>
      </c>
      <c r="H10" s="6">
        <f>G10/G$14</f>
        <v>0.14523421478489396</v>
      </c>
      <c r="I10" s="13">
        <v>5930575.1469999999</v>
      </c>
      <c r="J10" s="8">
        <f>I10/I$14</f>
        <v>0.10116474117210476</v>
      </c>
    </row>
    <row r="11" spans="1:10" x14ac:dyDescent="0.25">
      <c r="A11" s="25"/>
      <c r="B11" s="1" t="s">
        <v>5</v>
      </c>
      <c r="C11" s="15">
        <v>12.512</v>
      </c>
      <c r="D11" s="7"/>
      <c r="E11" s="15">
        <v>12.585000000000001</v>
      </c>
      <c r="F11" s="7"/>
      <c r="G11" s="15">
        <v>14.458</v>
      </c>
      <c r="H11" s="7"/>
      <c r="I11" s="16">
        <v>7.8250000000000002</v>
      </c>
      <c r="J11" s="9"/>
    </row>
    <row r="12" spans="1:10" x14ac:dyDescent="0.25">
      <c r="A12" s="25" t="s">
        <v>13</v>
      </c>
      <c r="B12" s="22" t="s">
        <v>31</v>
      </c>
      <c r="C12" s="12">
        <v>68543.069000000003</v>
      </c>
      <c r="D12" s="6">
        <f>C12/C$14</f>
        <v>2.2405884927763145E-3</v>
      </c>
      <c r="E12" s="12">
        <v>9304.7479999999996</v>
      </c>
      <c r="F12" s="6">
        <f>E12/E$14</f>
        <v>7.0078193815638682E-4</v>
      </c>
      <c r="G12" s="12">
        <v>6332.7640000000001</v>
      </c>
      <c r="H12" s="6">
        <f>G12/G$14</f>
        <v>4.2923129297742571E-4</v>
      </c>
      <c r="I12" s="13">
        <v>84180.581999999995</v>
      </c>
      <c r="J12" s="8">
        <f>I12/I$14</f>
        <v>1.4359664246148269E-3</v>
      </c>
    </row>
    <row r="13" spans="1:10" x14ac:dyDescent="0.25">
      <c r="A13" s="25"/>
      <c r="B13" s="1" t="s">
        <v>5</v>
      </c>
      <c r="C13" s="15">
        <v>33.682000000000002</v>
      </c>
      <c r="D13" s="7"/>
      <c r="E13" s="15">
        <v>67.176000000000002</v>
      </c>
      <c r="F13" s="7"/>
      <c r="G13" s="15">
        <v>74.703999999999994</v>
      </c>
      <c r="H13" s="7"/>
      <c r="I13" s="16">
        <v>28.963000000000001</v>
      </c>
      <c r="J13" s="9"/>
    </row>
    <row r="14" spans="1:10" x14ac:dyDescent="0.25">
      <c r="A14" s="24" t="s">
        <v>4</v>
      </c>
      <c r="B14" s="32" t="s">
        <v>32</v>
      </c>
      <c r="C14" s="13">
        <v>30591547.364</v>
      </c>
      <c r="D14" s="8">
        <f>SUM(D4:D13)</f>
        <v>1.0000000001634439</v>
      </c>
      <c r="E14" s="13">
        <v>13277665.267000001</v>
      </c>
      <c r="F14" s="8">
        <f>SUM(F4:F13)</f>
        <v>1.0000000003012577</v>
      </c>
      <c r="G14" s="13">
        <v>14753733.252</v>
      </c>
      <c r="H14" s="8">
        <f>SUM(H4:H13)</f>
        <v>0.9999999995933232</v>
      </c>
      <c r="I14" s="13">
        <v>58622945.883000001</v>
      </c>
      <c r="J14" s="8">
        <f>SUM(J4:J13)</f>
        <v>1.0000000000511744</v>
      </c>
    </row>
    <row r="15" spans="1:10" x14ac:dyDescent="0.25">
      <c r="A15" s="24"/>
      <c r="B15" s="23" t="s">
        <v>5</v>
      </c>
      <c r="C15" s="10">
        <v>2.3340000000000001</v>
      </c>
      <c r="D15" s="3"/>
      <c r="E15" s="10">
        <v>3.3210000000000002</v>
      </c>
      <c r="F15" s="10"/>
      <c r="G15" s="10">
        <v>3.44</v>
      </c>
      <c r="H15" s="3"/>
      <c r="I15" s="16">
        <v>1.673</v>
      </c>
      <c r="J15" s="10"/>
    </row>
    <row r="16" spans="1:10" ht="17.25" x14ac:dyDescent="0.25">
      <c r="A16" s="2" t="s">
        <v>7</v>
      </c>
      <c r="B16" s="3" t="s">
        <v>16</v>
      </c>
      <c r="C16" s="11">
        <f>C14/$I14</f>
        <v>0.52183572325169025</v>
      </c>
      <c r="E16" s="11">
        <f>E14/$I14</f>
        <v>0.2264926312897963</v>
      </c>
      <c r="G16" s="11">
        <f>G14/$I14</f>
        <v>0.2516716454585135</v>
      </c>
      <c r="I16" s="4"/>
      <c r="J16" s="8">
        <f>SUM(C16,E16,G16)</f>
        <v>1</v>
      </c>
    </row>
    <row r="19" spans="1:1" x14ac:dyDescent="0.25">
      <c r="A19" s="17" t="s">
        <v>17</v>
      </c>
    </row>
    <row r="20" spans="1:1" x14ac:dyDescent="0.25">
      <c r="A20" s="17" t="s">
        <v>18</v>
      </c>
    </row>
    <row r="21" spans="1:1" x14ac:dyDescent="0.25">
      <c r="A21" s="17" t="s">
        <v>19</v>
      </c>
    </row>
    <row r="22" spans="1:1" x14ac:dyDescent="0.25">
      <c r="A22" s="4" t="s">
        <v>20</v>
      </c>
    </row>
    <row r="23" spans="1:1" x14ac:dyDescent="0.25">
      <c r="A23" s="4" t="s">
        <v>21</v>
      </c>
    </row>
    <row r="24" spans="1:1" x14ac:dyDescent="0.25">
      <c r="A24" s="4"/>
    </row>
    <row r="25" spans="1:1" x14ac:dyDescent="0.25">
      <c r="A25" s="17" t="s">
        <v>22</v>
      </c>
    </row>
    <row r="26" spans="1:1" x14ac:dyDescent="0.25">
      <c r="A26" s="4"/>
    </row>
    <row r="27" spans="1:1" x14ac:dyDescent="0.25">
      <c r="A27" s="18" t="s">
        <v>23</v>
      </c>
    </row>
    <row r="28" spans="1:1" x14ac:dyDescent="0.25">
      <c r="A28" s="18" t="s">
        <v>24</v>
      </c>
    </row>
    <row r="29" spans="1:1" x14ac:dyDescent="0.25">
      <c r="A29" s="18" t="s">
        <v>25</v>
      </c>
    </row>
    <row r="30" spans="1:1" x14ac:dyDescent="0.25">
      <c r="A30" s="18" t="s">
        <v>26</v>
      </c>
    </row>
  </sheetData>
  <mergeCells count="12">
    <mergeCell ref="A2:A3"/>
    <mergeCell ref="B2:B3"/>
    <mergeCell ref="C2:G2"/>
    <mergeCell ref="I2:I3"/>
    <mergeCell ref="A1:J1"/>
    <mergeCell ref="J2:J3"/>
    <mergeCell ref="A14:A15"/>
    <mergeCell ref="A4:A5"/>
    <mergeCell ref="A6:A7"/>
    <mergeCell ref="A8:A9"/>
    <mergeCell ref="A10:A11"/>
    <mergeCell ref="A12:A13"/>
  </mergeCells>
  <pageMargins left="0.7" right="0.7" top="0.75" bottom="0.75" header="0.3" footer="0.3"/>
  <pageSetup paperSize="9" scale="84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Cycle-II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Bernd Eckhardt</cp:lastModifiedBy>
  <dcterms:created xsi:type="dcterms:W3CDTF">2015-11-03T07:42:20Z</dcterms:created>
  <dcterms:modified xsi:type="dcterms:W3CDTF">2019-06-19T15:54:06Z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c0998c60-5cdb-48f4-8a17-dd1de7db338e</vt:lpwstr>
  </property>
</Properties>
</file>