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A\Topic_GrowStock\"/>
    </mc:Choice>
  </mc:AlternateContent>
  <bookViews>
    <workbookView xWindow="120" yWindow="90" windowWidth="23895" windowHeight="14535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D16" i="1" l="1"/>
  <c r="D24" i="1"/>
  <c r="B24" i="1"/>
  <c r="B25" i="1" s="1"/>
  <c r="B16" i="1"/>
  <c r="C21" i="1" l="1"/>
  <c r="C12" i="1"/>
  <c r="C4" i="1"/>
  <c r="C11" i="1"/>
  <c r="C17" i="1"/>
  <c r="C8" i="1"/>
  <c r="C24" i="1"/>
  <c r="C25" i="1" s="1"/>
  <c r="C7" i="1"/>
  <c r="C13" i="1"/>
  <c r="C5" i="1"/>
  <c r="C20" i="1"/>
  <c r="C19" i="1"/>
  <c r="C10" i="1"/>
  <c r="C22" i="1"/>
  <c r="C18" i="1"/>
  <c r="C9" i="1"/>
  <c r="C16" i="1"/>
  <c r="C23" i="1"/>
  <c r="C6" i="1"/>
  <c r="C14" i="1"/>
  <c r="D25" i="1"/>
  <c r="E15" i="1" s="1"/>
  <c r="E17" i="1" l="1"/>
  <c r="E24" i="1"/>
  <c r="E23" i="1"/>
  <c r="E13" i="1"/>
  <c r="E6" i="1"/>
  <c r="E4" i="1"/>
  <c r="E11" i="1"/>
  <c r="E19" i="1"/>
  <c r="E10" i="1"/>
  <c r="E18" i="1"/>
  <c r="E9" i="1"/>
  <c r="E8" i="1"/>
  <c r="E7" i="1"/>
  <c r="E22" i="1"/>
  <c r="E14" i="1"/>
  <c r="E5" i="1"/>
  <c r="E12" i="1"/>
  <c r="E20" i="1"/>
  <c r="E21" i="1"/>
  <c r="E16" i="1"/>
  <c r="E25" i="1" l="1"/>
</calcChain>
</file>

<file path=xl/sharedStrings.xml><?xml version="1.0" encoding="utf-8"?>
<sst xmlns="http://schemas.openxmlformats.org/spreadsheetml/2006/main" count="33" uniqueCount="31">
  <si>
    <t>Amerikaanse eik</t>
  </si>
  <si>
    <t>Berk</t>
  </si>
  <si>
    <t>Beuk</t>
  </si>
  <si>
    <t>Corsicaanse den</t>
  </si>
  <si>
    <t>Douglas</t>
  </si>
  <si>
    <t>Esdoorn</t>
  </si>
  <si>
    <t>Fijnspar</t>
  </si>
  <si>
    <t>Grove den</t>
  </si>
  <si>
    <t>Inlandse eik</t>
  </si>
  <si>
    <t>Japanse lariks</t>
  </si>
  <si>
    <t>Oostenrijkse den</t>
  </si>
  <si>
    <t>Populier</t>
  </si>
  <si>
    <t>Wilg</t>
  </si>
  <si>
    <t>Zwarte els</t>
  </si>
  <si>
    <t>in %</t>
  </si>
  <si>
    <t>MFV (NFI-5: 2001-2005)</t>
  </si>
  <si>
    <t>NBI (NFI-6: 2012-2013)</t>
  </si>
  <si>
    <t>Totaal loof</t>
  </si>
  <si>
    <t>Totaal naald</t>
  </si>
  <si>
    <t>Totaal</t>
  </si>
  <si>
    <t>Hoofdboomsoort
(sorted decending
by NFI-6 Volume)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</si>
  <si>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Voor de lijst met soorten binnen deze categorie, zie Bijlage 4.</t>
    </r>
  </si>
  <si>
    <t xml:space="preserve"> -- </t>
  </si>
  <si>
    <t>Attention: values above are taken from the DB and the boomsorten 'Struiken' is missing in MFV data from the DB</t>
  </si>
  <si>
    <t>NFI-6 (2012-2013): Levende staande voorraad naar werkelijke boomsoort, aandelen voor MFV herberekend in verband met iets andere soortenindeling</t>
  </si>
  <si>
    <t>Volume
(1000 m3)</t>
  </si>
  <si>
    <t>Es (Esp)</t>
  </si>
  <si>
    <r>
      <t>Inheems loofhout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</si>
  <si>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Uitheems loofhout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</si>
  <si>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Struiken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</si>
  <si>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Overig naald</t>
    </r>
    <r>
      <rPr>
        <b/>
        <vertAlign val="superscript"/>
        <sz val="11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</si>
</sst>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5" borderId="6" xfId="0" applyFont="1" applyFill="1" applyBorder="1" applyAlignment="1" applyProtection="1">
      <alignment horizontal="center" vertical="center"/>
    </xf>
    <xf numFmtId="0" fontId="1" fillId="5" borderId="7" xfId="0" applyFont="1" applyFill="1" applyBorder="1" applyAlignment="1" applyProtection="1">
      <alignment horizontal="center" vertical="center"/>
    </xf>
    <xf numFmtId="0" fontId="4" fillId="0" borderId="8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3" xfId="0" applyFont="1" applyBorder="1"/>
    <xf numFmtId="164" fontId="2" fillId="4" borderId="2" xfId="0" applyNumberFormat="1" applyFont="1" applyFill="1" applyBorder="1" applyAlignment="1" applyProtection="1">
      <alignment horizontal="right" vertical="center" wrapText="1"/>
    </xf>
    <xf numFmtId="164" fontId="2" fillId="4" borderId="4" xfId="0" applyNumberFormat="1" applyFont="1" applyFill="1" applyBorder="1" applyAlignment="1" applyProtection="1">
      <alignment horizontal="right" vertical="center" wrapText="1"/>
    </xf>
    <xf numFmtId="164" fontId="2" fillId="4" borderId="6" xfId="0" applyNumberFormat="1" applyFont="1" applyFill="1" applyBorder="1" applyAlignment="1" applyProtection="1">
      <alignment horizontal="right" vertical="center" wrapText="1"/>
    </xf>
    <xf numFmtId="0" fontId="0" fillId="4" borderId="16" xfId="0" applyFill="1" applyBorder="1"/>
    <xf numFmtId="164" fontId="2" fillId="4" borderId="15" xfId="0" applyNumberFormat="1" applyFont="1" applyFill="1" applyBorder="1" applyAlignment="1" applyProtection="1">
      <alignment horizontal="righ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4" fillId="0" borderId="17" xfId="0" applyFont="1" applyBorder="1"/>
    <xf numFmtId="0" fontId="4" fillId="0" borderId="18" xfId="0" applyFont="1" applyBorder="1"/>
    <xf numFmtId="0" fontId="1" fillId="2" borderId="8" xfId="0" applyFont="1" applyFill="1" applyBorder="1" applyAlignment="1" applyProtection="1">
      <alignment vertical="center" wrapText="1"/>
    </xf>
    <xf numFmtId="164" fontId="1" fillId="4" borderId="12" xfId="0" applyNumberFormat="1" applyFont="1" applyFill="1" applyBorder="1" applyAlignment="1" applyProtection="1">
      <alignment horizontal="right" vertical="center" wrapText="1"/>
    </xf>
    <xf numFmtId="164" fontId="4" fillId="0" borderId="15" xfId="0" applyNumberFormat="1" applyFont="1" applyBorder="1"/>
    <xf numFmtId="165" fontId="3" fillId="3" borderId="1" xfId="0" applyNumberFormat="1" applyFont="1" applyFill="1" applyBorder="1" applyAlignment="1" applyProtection="1">
      <alignment horizontal="right" vertical="center" wrapText="1"/>
    </xf>
    <xf numFmtId="165" fontId="3" fillId="3" borderId="3" xfId="0" applyNumberFormat="1" applyFont="1" applyFill="1" applyBorder="1" applyAlignment="1" applyProtection="1">
      <alignment horizontal="right" vertical="center" wrapText="1"/>
    </xf>
    <xf numFmtId="165" fontId="2" fillId="3" borderId="14" xfId="0" applyNumberFormat="1" applyFont="1" applyFill="1" applyBorder="1" applyAlignment="1" applyProtection="1">
      <alignment horizontal="right" vertical="center" wrapText="1"/>
    </xf>
    <xf numFmtId="165" fontId="1" fillId="3" borderId="11" xfId="0" applyNumberFormat="1" applyFont="1" applyFill="1" applyBorder="1" applyAlignment="1" applyProtection="1">
      <alignment horizontal="right" vertical="center" wrapText="1"/>
    </xf>
    <xf numFmtId="165" fontId="3" fillId="3" borderId="5" xfId="0" applyNumberFormat="1" applyFont="1" applyFill="1" applyBorder="1" applyAlignment="1" applyProtection="1">
      <alignment horizontal="right" vertical="center" wrapText="1"/>
    </xf>
    <xf numFmtId="165" fontId="1" fillId="4" borderId="11" xfId="0" applyNumberFormat="1" applyFont="1" applyFill="1" applyBorder="1" applyAlignment="1" applyProtection="1">
      <alignment horizontal="right" vertical="center" wrapText="1"/>
    </xf>
    <xf numFmtId="165" fontId="4" fillId="0" borderId="14" xfId="0" applyNumberFormat="1" applyFont="1" applyBorder="1"/>
    <xf numFmtId="165" fontId="2" fillId="4" borderId="1" xfId="0" applyNumberFormat="1" applyFont="1" applyFill="1" applyBorder="1" applyAlignment="1" applyProtection="1">
      <alignment horizontal="right" vertical="center" wrapText="1"/>
    </xf>
    <xf numFmtId="165" fontId="2" fillId="4" borderId="3" xfId="0" applyNumberFormat="1" applyFont="1" applyFill="1" applyBorder="1" applyAlignment="1" applyProtection="1">
      <alignment horizontal="right" vertical="center" wrapText="1"/>
    </xf>
    <xf numFmtId="165" fontId="2" fillId="4" borderId="14" xfId="0" applyNumberFormat="1" applyFont="1" applyFill="1" applyBorder="1" applyAlignment="1" applyProtection="1">
      <alignment horizontal="right" vertical="center" wrapText="1"/>
    </xf>
    <xf numFmtId="165" fontId="2" fillId="4" borderId="5" xfId="0" applyNumberFormat="1" applyFont="1" applyFill="1" applyBorder="1" applyAlignment="1" applyProtection="1">
      <alignment horizontal="right" vertical="center" wrapText="1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4" fillId="0" borderId="1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20.7109375" customWidth="1"/>
    <col min="2" max="5" width="15.7109375" customWidth="1"/>
  </cols>
  <sheetData>
    <row r="1" spans="1:5" ht="30.75" customHeight="1" thickBot="1" x14ac:dyDescent="0.3">
      <c r="A1" s="32" t="s">
        <v>24</v>
      </c>
      <c r="B1" s="33"/>
      <c r="C1" s="33"/>
      <c r="D1" s="33"/>
      <c r="E1" s="34"/>
    </row>
    <row r="2" spans="1:5" x14ac:dyDescent="0.25">
      <c r="A2" s="2"/>
      <c r="B2" s="30" t="s">
        <v>15</v>
      </c>
      <c r="C2" s="31"/>
      <c r="D2" s="30" t="s">
        <v>16</v>
      </c>
      <c r="E2" s="31"/>
    </row>
    <row r="3" spans="1:5" ht="45.75" thickBot="1" x14ac:dyDescent="0.3">
      <c r="A3" s="3" t="s">
        <v>20</v>
      </c>
      <c r="B3" s="11" t="s">
        <v>25</v>
      </c>
      <c r="C3" s="1" t="s">
        <v>14</v>
      </c>
      <c r="D3" s="11" t="s">
        <v>25</v>
      </c>
      <c r="E3" s="1" t="s">
        <v>14</v>
      </c>
    </row>
    <row r="4" spans="1:5" x14ac:dyDescent="0.25">
      <c r="A4" s="12" t="s">
        <v>8</v>
      </c>
      <c r="B4" s="19">
        <v>10419.0342668881</v>
      </c>
      <c r="C4" s="6">
        <f t="shared" ref="C4:C14" si="0">B4/B$25</f>
        <v>0.18092279502791042</v>
      </c>
      <c r="D4" s="26">
        <v>15991.266529036</v>
      </c>
      <c r="E4" s="6">
        <f t="shared" ref="E4:E24" si="1">D4/D$25</f>
        <v>0.19775118136605691</v>
      </c>
    </row>
    <row r="5" spans="1:5" x14ac:dyDescent="0.25">
      <c r="A5" s="13" t="s">
        <v>2</v>
      </c>
      <c r="B5" s="20">
        <v>3273.0246939950498</v>
      </c>
      <c r="C5" s="7">
        <f t="shared" si="0"/>
        <v>5.6834900496955568E-2</v>
      </c>
      <c r="D5" s="27">
        <v>5348.9891650448199</v>
      </c>
      <c r="E5" s="7">
        <f t="shared" si="1"/>
        <v>6.6146663529196834E-2</v>
      </c>
    </row>
    <row r="6" spans="1:5" x14ac:dyDescent="0.25">
      <c r="A6" s="13" t="s">
        <v>1</v>
      </c>
      <c r="B6" s="20">
        <v>3011.6167812212202</v>
      </c>
      <c r="C6" s="7">
        <f t="shared" si="0"/>
        <v>5.2295645801176634E-2</v>
      </c>
      <c r="D6" s="27">
        <v>4470.3966906990699</v>
      </c>
      <c r="E6" s="7">
        <f t="shared" si="1"/>
        <v>5.5281814305045175E-2</v>
      </c>
    </row>
    <row r="7" spans="1:5" x14ac:dyDescent="0.25">
      <c r="A7" s="13" t="s">
        <v>0</v>
      </c>
      <c r="B7" s="20">
        <v>2460.7414834956899</v>
      </c>
      <c r="C7" s="7">
        <f t="shared" si="0"/>
        <v>4.2729893734012842E-2</v>
      </c>
      <c r="D7" s="27">
        <v>3229.3195431003301</v>
      </c>
      <c r="E7" s="7">
        <f t="shared" si="1"/>
        <v>3.9934407540331465E-2</v>
      </c>
    </row>
    <row r="8" spans="1:5" x14ac:dyDescent="0.25">
      <c r="A8" s="13" t="s">
        <v>26</v>
      </c>
      <c r="B8" s="20">
        <v>1345.9431556155801</v>
      </c>
      <c r="C8" s="7">
        <f t="shared" si="0"/>
        <v>2.3371820403407434E-2</v>
      </c>
      <c r="D8" s="27">
        <v>2733.75693034303</v>
      </c>
      <c r="E8" s="7">
        <f t="shared" si="1"/>
        <v>3.3806181740600925E-2</v>
      </c>
    </row>
    <row r="9" spans="1:5" x14ac:dyDescent="0.25">
      <c r="A9" s="13" t="s">
        <v>11</v>
      </c>
      <c r="B9" s="20">
        <v>2254.25977497965</v>
      </c>
      <c r="C9" s="7">
        <f t="shared" si="0"/>
        <v>3.9144412885218409E-2</v>
      </c>
      <c r="D9" s="27">
        <v>2416.41489845669</v>
      </c>
      <c r="E9" s="7">
        <f t="shared" si="1"/>
        <v>2.988186707867704E-2</v>
      </c>
    </row>
    <row r="10" spans="1:5" ht="17.25" x14ac:dyDescent="0.25">
      <c r="A10" s="14" t="s">
        <v>27</v>
      </c>
      <c r="B10" s="20">
        <v>724.67402008675197</v>
      </c>
      <c r="C10" s="7">
        <f t="shared" si="0"/>
        <v>1.2583704577580441E-2</v>
      </c>
      <c r="D10" s="27">
        <v>1772.91465188086</v>
      </c>
      <c r="E10" s="7">
        <f t="shared" si="1"/>
        <v>2.192421508540553E-2</v>
      </c>
    </row>
    <row r="11" spans="1:5" x14ac:dyDescent="0.25">
      <c r="A11" s="13" t="s">
        <v>13</v>
      </c>
      <c r="B11" s="20">
        <v>973.534794745672</v>
      </c>
      <c r="C11" s="7">
        <f t="shared" si="0"/>
        <v>1.6905082717893486E-2</v>
      </c>
      <c r="D11" s="27">
        <v>1655.9410856111001</v>
      </c>
      <c r="E11" s="7">
        <f t="shared" si="1"/>
        <v>2.0477696707611959E-2</v>
      </c>
    </row>
    <row r="12" spans="1:5" x14ac:dyDescent="0.25">
      <c r="A12" s="13" t="s">
        <v>12</v>
      </c>
      <c r="B12" s="20">
        <v>1003.20304825713</v>
      </c>
      <c r="C12" s="7">
        <f t="shared" si="0"/>
        <v>1.7420261304641027E-2</v>
      </c>
      <c r="D12" s="27">
        <v>1278.8603610167499</v>
      </c>
      <c r="E12" s="7">
        <f t="shared" si="1"/>
        <v>1.5814641494098697E-2</v>
      </c>
    </row>
    <row r="13" spans="1:5" ht="17.25" x14ac:dyDescent="0.25">
      <c r="A13" s="15" t="s">
        <v>28</v>
      </c>
      <c r="B13" s="20">
        <v>266.97653377840402</v>
      </c>
      <c r="C13" s="7">
        <f t="shared" si="0"/>
        <v>4.6359518032834737E-3</v>
      </c>
      <c r="D13" s="27">
        <v>871.90780340210199</v>
      </c>
      <c r="E13" s="7">
        <f t="shared" si="1"/>
        <v>1.0782185254180952E-2</v>
      </c>
    </row>
    <row r="14" spans="1:5" x14ac:dyDescent="0.25">
      <c r="A14" s="13" t="s">
        <v>5</v>
      </c>
      <c r="B14" s="20">
        <v>628.19556713190195</v>
      </c>
      <c r="C14" s="7">
        <f t="shared" si="0"/>
        <v>1.0908390827626374E-2</v>
      </c>
      <c r="D14" s="27">
        <v>808.91050143322298</v>
      </c>
      <c r="E14" s="7">
        <f t="shared" si="1"/>
        <v>1.0003148092577777E-2</v>
      </c>
    </row>
    <row r="15" spans="1:5" ht="18" thickBot="1" x14ac:dyDescent="0.3">
      <c r="A15" s="14" t="s">
        <v>29</v>
      </c>
      <c r="B15" s="21" t="s">
        <v>22</v>
      </c>
      <c r="C15" s="10"/>
      <c r="D15" s="28">
        <v>747.78946610486105</v>
      </c>
      <c r="E15" s="10">
        <f t="shared" si="1"/>
        <v>9.2473132173004728E-3</v>
      </c>
    </row>
    <row r="16" spans="1:5" ht="15.75" thickBot="1" x14ac:dyDescent="0.3">
      <c r="A16" s="4" t="s">
        <v>17</v>
      </c>
      <c r="B16" s="22">
        <f>SUM(B4:B14)</f>
        <v>26361.204120195154</v>
      </c>
      <c r="C16" s="17">
        <f t="shared" ref="C16" si="2">B16/B$25</f>
        <v>0.45775285957970618</v>
      </c>
      <c r="D16" s="24">
        <f>SUM(D4:D15)</f>
        <v>41326.46762612884</v>
      </c>
      <c r="E16" s="17">
        <f t="shared" si="1"/>
        <v>0.51105131541108384</v>
      </c>
    </row>
    <row r="17" spans="1:5" x14ac:dyDescent="0.25">
      <c r="A17" s="12" t="s">
        <v>7</v>
      </c>
      <c r="B17" s="19">
        <v>15832.7369516115</v>
      </c>
      <c r="C17" s="6">
        <f t="shared" ref="C17" si="3">B17/B$25</f>
        <v>0.27492980144337165</v>
      </c>
      <c r="D17" s="26">
        <v>20183.737617133698</v>
      </c>
      <c r="E17" s="6">
        <f t="shared" si="1"/>
        <v>0.2495961124106986</v>
      </c>
    </row>
    <row r="18" spans="1:5" x14ac:dyDescent="0.25">
      <c r="A18" s="13" t="s">
        <v>4</v>
      </c>
      <c r="B18" s="20">
        <v>4908.8330439462397</v>
      </c>
      <c r="C18" s="7">
        <f t="shared" ref="C18" si="4">B18/B$25</f>
        <v>8.5240126089092691E-2</v>
      </c>
      <c r="D18" s="27">
        <v>6691.2401260663</v>
      </c>
      <c r="E18" s="7">
        <f t="shared" si="1"/>
        <v>8.2745205786607628E-2</v>
      </c>
    </row>
    <row r="19" spans="1:5" x14ac:dyDescent="0.25">
      <c r="A19" s="13" t="s">
        <v>9</v>
      </c>
      <c r="B19" s="20">
        <v>3449.6900726230801</v>
      </c>
      <c r="C19" s="7">
        <f t="shared" ref="C19" si="5">B19/B$25</f>
        <v>5.9902631465806079E-2</v>
      </c>
      <c r="D19" s="27">
        <v>3852.2268725651902</v>
      </c>
      <c r="E19" s="7">
        <f t="shared" si="1"/>
        <v>4.7637403426216272E-2</v>
      </c>
    </row>
    <row r="20" spans="1:5" x14ac:dyDescent="0.25">
      <c r="A20" s="13" t="s">
        <v>6</v>
      </c>
      <c r="B20" s="20">
        <v>2725.7981131155602</v>
      </c>
      <c r="C20" s="7">
        <f t="shared" ref="C20" si="6">B20/B$25</f>
        <v>4.733250708983084E-2</v>
      </c>
      <c r="D20" s="27">
        <v>3505.32502570406</v>
      </c>
      <c r="E20" s="7">
        <f t="shared" si="1"/>
        <v>4.3347546215075729E-2</v>
      </c>
    </row>
    <row r="21" spans="1:5" x14ac:dyDescent="0.25">
      <c r="A21" s="13" t="s">
        <v>3</v>
      </c>
      <c r="B21" s="20">
        <v>2338.12187831038</v>
      </c>
      <c r="C21" s="7">
        <f t="shared" ref="C21" si="7">B21/B$25</f>
        <v>4.0600648246660091E-2</v>
      </c>
      <c r="D21" s="27">
        <v>2845.64628183791</v>
      </c>
      <c r="E21" s="7">
        <f t="shared" si="1"/>
        <v>3.5189827707617916E-2</v>
      </c>
    </row>
    <row r="22" spans="1:5" ht="17.25" x14ac:dyDescent="0.25">
      <c r="A22" s="14" t="s">
        <v>30</v>
      </c>
      <c r="B22" s="20">
        <v>1281.88110014477</v>
      </c>
      <c r="C22" s="7">
        <f t="shared" ref="C22" si="8">B22/B$25</f>
        <v>2.2259405775129824E-2</v>
      </c>
      <c r="D22" s="27">
        <v>1419.26742041331</v>
      </c>
      <c r="E22" s="7">
        <f t="shared" si="1"/>
        <v>1.7550943107069037E-2</v>
      </c>
    </row>
    <row r="23" spans="1:5" ht="15.75" thickBot="1" x14ac:dyDescent="0.3">
      <c r="A23" s="16" t="s">
        <v>10</v>
      </c>
      <c r="B23" s="23">
        <v>690.02405242177895</v>
      </c>
      <c r="C23" s="8">
        <f t="shared" ref="C23" si="9">B23/B$25</f>
        <v>1.1982020310402575E-2</v>
      </c>
      <c r="D23" s="29">
        <v>1041.6819361905</v>
      </c>
      <c r="E23" s="8">
        <f t="shared" si="1"/>
        <v>1.2881645935631266E-2</v>
      </c>
    </row>
    <row r="24" spans="1:5" ht="15.75" thickBot="1" x14ac:dyDescent="0.3">
      <c r="A24" s="4" t="s">
        <v>18</v>
      </c>
      <c r="B24" s="24">
        <f>SUM(B17:B23)</f>
        <v>31227.085212173311</v>
      </c>
      <c r="C24" s="17">
        <f t="shared" ref="C24" si="10">B24/B$25</f>
        <v>0.54224714042029376</v>
      </c>
      <c r="D24" s="24">
        <f t="shared" ref="D24" si="11">SUM(D17:D23)</f>
        <v>39539.125279910957</v>
      </c>
      <c r="E24" s="17">
        <f t="shared" si="1"/>
        <v>0.48894868458891633</v>
      </c>
    </row>
    <row r="25" spans="1:5" ht="15.75" thickBot="1" x14ac:dyDescent="0.3">
      <c r="A25" s="5" t="s">
        <v>19</v>
      </c>
      <c r="B25" s="25">
        <f>SUM(B24,B16)</f>
        <v>57588.289332368469</v>
      </c>
      <c r="C25" s="18">
        <f t="shared" ref="C25:E25" si="12">SUM(C24,C16)</f>
        <v>1</v>
      </c>
      <c r="D25" s="25">
        <f t="shared" si="12"/>
        <v>80865.59290603979</v>
      </c>
      <c r="E25" s="18">
        <f t="shared" si="12"/>
        <v>1.0000000000000002</v>
      </c>
    </row>
    <row r="26" spans="1:5" ht="17.25" x14ac:dyDescent="0.25">
      <c r="A26" s="9" t="s">
        <v>21</v>
      </c>
    </row>
    <row r="28" spans="1:5" x14ac:dyDescent="0.25">
      <c r="A28" t="s">
        <v>23</v>
      </c>
    </row>
  </sheetData>
  <sortState ref="A15:E21">
    <sortCondition descending="1" ref="D15:D21"/>
  </sortState>
  <mergeCells count="3">
    <mergeCell ref="B2:C2"/>
    <mergeCell ref="D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2018-09-06T08:42:20Z</dcterms:created>
  <dcterms:modified xsi:type="dcterms:W3CDTF">2018-09-06T15:02:17Z</dcterms:modified>
</cp:coreProperties>
</file>