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Area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Sheet1!$A$4:$P$4</definedName>
  </definedNames>
  <calcPr calcId="162913" iterateDelta="1E-4"/>
</workbook>
</file>

<file path=xl/calcChain.xml><?xml version="1.0" encoding="utf-8"?>
<calcChain xmlns="http://schemas.openxmlformats.org/spreadsheetml/2006/main">
  <c r="P17" i="1" l="1"/>
  <c r="P5" i="1"/>
  <c r="O17" i="1"/>
  <c r="O15" i="1"/>
  <c r="O13" i="1"/>
  <c r="O11" i="1"/>
  <c r="O9" i="1"/>
  <c r="O7" i="1"/>
  <c r="O5" i="1"/>
  <c r="M17" i="1"/>
  <c r="K17" i="1"/>
  <c r="L11" i="1" s="1"/>
  <c r="I17" i="1"/>
  <c r="J5" i="1" s="1"/>
  <c r="G17" i="1"/>
  <c r="H15" i="1" s="1"/>
  <c r="E17" i="1"/>
  <c r="F5" i="1" s="1"/>
  <c r="C17" i="1"/>
  <c r="D5" i="1"/>
  <c r="N11" i="1"/>
  <c r="H11" i="1"/>
  <c r="N15" i="1"/>
  <c r="N13" i="1"/>
  <c r="N9" i="1"/>
  <c r="N7" i="1"/>
  <c r="N5" i="1"/>
  <c r="N17" i="1" s="1"/>
  <c r="J15" i="1"/>
  <c r="J13" i="1"/>
  <c r="J7" i="1"/>
  <c r="F13" i="1"/>
  <c r="F9" i="1"/>
  <c r="F7" i="1"/>
  <c r="F15" i="1" l="1"/>
  <c r="F17" i="1" s="1"/>
  <c r="L5" i="1"/>
  <c r="H9" i="1"/>
  <c r="H5" i="1"/>
  <c r="H17" i="1" s="1"/>
  <c r="H7" i="1"/>
  <c r="L7" i="1"/>
  <c r="H13" i="1"/>
  <c r="L9" i="1"/>
  <c r="J9" i="1"/>
  <c r="J17" i="1" s="1"/>
  <c r="L13" i="1"/>
  <c r="J11" i="1"/>
  <c r="L15" i="1"/>
  <c r="D15" i="1"/>
  <c r="D13" i="1"/>
  <c r="D9" i="1"/>
  <c r="D7" i="1"/>
  <c r="D17" i="1" s="1"/>
  <c r="P15" i="1" l="1"/>
  <c r="P9" i="1"/>
  <c r="P7" i="1"/>
  <c r="P13" i="1"/>
  <c r="P11" i="1"/>
  <c r="L17" i="1"/>
  <c r="M18" i="1"/>
  <c r="K18" i="1"/>
  <c r="I18" i="1"/>
  <c r="G18" i="1"/>
  <c r="E18" i="1"/>
  <c r="C18" i="1"/>
  <c r="M16" i="1"/>
  <c r="K16" i="1"/>
  <c r="I16" i="1"/>
  <c r="G16" i="1"/>
  <c r="E16" i="1"/>
  <c r="C16" i="1"/>
  <c r="M14" i="1"/>
  <c r="K14" i="1"/>
  <c r="I14" i="1"/>
  <c r="G14" i="1"/>
  <c r="O14" i="1" s="1"/>
  <c r="E14" i="1"/>
  <c r="C14" i="1"/>
  <c r="M12" i="1"/>
  <c r="K12" i="1"/>
  <c r="I12" i="1"/>
  <c r="G12" i="1"/>
  <c r="O12" i="1"/>
  <c r="M10" i="1"/>
  <c r="K10" i="1"/>
  <c r="I10" i="1"/>
  <c r="G10" i="1"/>
  <c r="E10" i="1"/>
  <c r="C10" i="1"/>
  <c r="M8" i="1"/>
  <c r="K8" i="1"/>
  <c r="I8" i="1"/>
  <c r="O8" i="1" s="1"/>
  <c r="G8" i="1"/>
  <c r="E8" i="1"/>
  <c r="C8" i="1"/>
  <c r="C6" i="1"/>
  <c r="O6" i="1"/>
  <c r="M6" i="1"/>
  <c r="K6" i="1"/>
  <c r="I6" i="1"/>
  <c r="G6" i="1"/>
  <c r="E6" i="1"/>
  <c r="O16" i="1" l="1"/>
  <c r="O10" i="1"/>
  <c r="O18" i="1"/>
</calcChain>
</file>

<file path=xl/sharedStrings.xml><?xml version="1.0" encoding="utf-8"?>
<sst xmlns="http://schemas.openxmlformats.org/spreadsheetml/2006/main" count="48" uniqueCount="25">
  <si>
    <t>%</t>
  </si>
  <si>
    <t>Areal
Area (in 1000 ha)</t>
  </si>
  <si>
    <t>Østfold,
Akershus,
Oslo and
Hedmark</t>
  </si>
  <si>
    <t>Oppland,
Buskerud
and
Vestfold</t>
  </si>
  <si>
    <t>Telemark,
Aust-Agder
and
Vest-Agder</t>
  </si>
  <si>
    <t>Rogaland,
Hordaland,
Sogn og Fjordane and
Møre og Romsdal</t>
  </si>
  <si>
    <t>Sør-Trøndelag
and
Nord- Trøndelag</t>
  </si>
  <si>
    <t>Nordland
and
Troms</t>
  </si>
  <si>
    <t>Alle
All regions</t>
  </si>
  <si>
    <t>Sum</t>
  </si>
  <si>
    <t>Region</t>
  </si>
  <si>
    <t>Arealtype
Land cover</t>
  </si>
  <si>
    <t>Produktiv skog
Productive forest</t>
  </si>
  <si>
    <t>Uproduktiv skog
Non-productive forest</t>
  </si>
  <si>
    <t>Annet tresatt areal
Other wooded land</t>
  </si>
  <si>
    <t>Kystlynghei
Coastal heathland</t>
  </si>
  <si>
    <t>Snaumark
Open areas</t>
  </si>
  <si>
    <t>Andre arealer
Other areas</t>
  </si>
  <si>
    <t xml:space="preserve"> -- </t>
  </si>
  <si>
    <t>Tabell 3. Skogarealets fordeling på arealtyper (1000 ha).
Table 3. Forest area by land cover (1000 ha).</t>
  </si>
  <si>
    <t>Region in % of all Regions</t>
  </si>
  <si>
    <t>Finnmark Region forest figures are not included in the statistics for period 2005-2009, representing NFI 9</t>
  </si>
  <si>
    <t>Sums checked by JRC: 09-2018</t>
  </si>
  <si>
    <t>Percentages calculated by JRC: 09-2018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</si>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</sst>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3" tint="0.39997558519241921"/>
      <name val="Calibri"/>
      <family val="2"/>
    </font>
    <font>
      <sz val="10"/>
      <color theme="3" tint="0.39997558519241921"/>
      <name val="Calibri"/>
      <family val="2"/>
    </font>
    <font>
      <b/>
      <i/>
      <sz val="10"/>
      <color theme="3" tint="0.39997558519241921"/>
      <name val="Calibri"/>
      <family val="2"/>
    </font>
    <font>
      <b/>
      <sz val="10"/>
      <color theme="3" tint="0.3999755851924192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164" fontId="0" fillId="0" borderId="10" xfId="0" applyNumberFormat="1" applyBorder="1"/>
    <xf numFmtId="164" fontId="0" fillId="0" borderId="11" xfId="0" applyNumberFormat="1" applyBorder="1"/>
    <xf numFmtId="0" fontId="0" fillId="0" borderId="18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164" fontId="0" fillId="0" borderId="28" xfId="0" applyNumberFormat="1" applyBorder="1"/>
    <xf numFmtId="164" fontId="0" fillId="0" borderId="29" xfId="0" applyNumberFormat="1" applyBorder="1"/>
    <xf numFmtId="0" fontId="0" fillId="0" borderId="31" xfId="0" applyBorder="1" applyAlignment="1">
      <alignment horizontal="center" wrapText="1"/>
    </xf>
    <xf numFmtId="164" fontId="0" fillId="0" borderId="32" xfId="0" applyNumberFormat="1" applyBorder="1"/>
    <xf numFmtId="164" fontId="0" fillId="0" borderId="33" xfId="0" applyNumberFormat="1" applyBorder="1"/>
    <xf numFmtId="164" fontId="16" fillId="0" borderId="10" xfId="0" applyNumberFormat="1" applyFont="1" applyBorder="1"/>
    <xf numFmtId="164" fontId="16" fillId="0" borderId="32" xfId="0" applyNumberFormat="1" applyFont="1" applyBorder="1"/>
    <xf numFmtId="164" fontId="16" fillId="0" borderId="28" xfId="0" applyNumberFormat="1" applyFont="1" applyBorder="1"/>
    <xf numFmtId="0" fontId="18" fillId="0" borderId="31" xfId="0" applyFont="1" applyFill="1" applyBorder="1" applyAlignment="1" applyProtection="1">
      <alignment horizontal="center" wrapText="1"/>
    </xf>
    <xf numFmtId="10" fontId="18" fillId="0" borderId="42" xfId="42" applyNumberFormat="1" applyFont="1" applyFill="1" applyBorder="1" applyAlignment="1" applyProtection="1">
      <alignment wrapText="1"/>
    </xf>
    <xf numFmtId="10" fontId="18" fillId="33" borderId="33" xfId="42" applyNumberFormat="1" applyFont="1" applyFill="1" applyBorder="1" applyAlignment="1" applyProtection="1">
      <alignment wrapText="1"/>
    </xf>
    <xf numFmtId="10" fontId="18" fillId="0" borderId="33" xfId="42" applyNumberFormat="1" applyFont="1" applyFill="1" applyBorder="1" applyAlignment="1" applyProtection="1">
      <alignment wrapText="1"/>
    </xf>
    <xf numFmtId="10" fontId="20" fillId="0" borderId="32" xfId="42" applyNumberFormat="1" applyFont="1" applyFill="1" applyBorder="1" applyAlignment="1" applyProtection="1">
      <alignment wrapText="1"/>
    </xf>
    <xf numFmtId="0" fontId="18" fillId="0" borderId="38" xfId="0" applyFont="1" applyFill="1" applyBorder="1" applyAlignment="1" applyProtection="1">
      <alignment horizontal="center" wrapText="1"/>
    </xf>
    <xf numFmtId="10" fontId="18" fillId="0" borderId="44" xfId="42" applyNumberFormat="1" applyFont="1" applyFill="1" applyBorder="1" applyAlignment="1" applyProtection="1">
      <alignment wrapText="1"/>
    </xf>
    <xf numFmtId="10" fontId="18" fillId="33" borderId="40" xfId="42" applyNumberFormat="1" applyFont="1" applyFill="1" applyBorder="1" applyAlignment="1" applyProtection="1">
      <alignment wrapText="1"/>
    </xf>
    <xf numFmtId="10" fontId="18" fillId="0" borderId="40" xfId="42" applyNumberFormat="1" applyFont="1" applyFill="1" applyBorder="1" applyAlignment="1" applyProtection="1">
      <alignment wrapText="1"/>
    </xf>
    <xf numFmtId="10" fontId="20" fillId="0" borderId="39" xfId="42" applyNumberFormat="1" applyFont="1" applyFill="1" applyBorder="1" applyAlignment="1" applyProtection="1">
      <alignment wrapText="1"/>
    </xf>
    <xf numFmtId="0" fontId="16" fillId="0" borderId="18" xfId="0" applyFont="1" applyFill="1" applyBorder="1" applyAlignment="1">
      <alignment horizontal="center" wrapText="1"/>
    </xf>
    <xf numFmtId="164" fontId="16" fillId="0" borderId="11" xfId="0" applyNumberFormat="1" applyFont="1" applyBorder="1"/>
    <xf numFmtId="0" fontId="20" fillId="0" borderId="25" xfId="0" applyFont="1" applyFill="1" applyBorder="1" applyAlignment="1" applyProtection="1">
      <alignment horizontal="center" wrapText="1"/>
    </xf>
    <xf numFmtId="10" fontId="20" fillId="0" borderId="46" xfId="42" applyNumberFormat="1" applyFont="1" applyFill="1" applyBorder="1" applyAlignment="1" applyProtection="1">
      <alignment wrapText="1"/>
    </xf>
    <xf numFmtId="10" fontId="21" fillId="0" borderId="36" xfId="42" applyNumberFormat="1" applyFont="1" applyFill="1" applyBorder="1" applyAlignment="1" applyProtection="1">
      <alignment wrapText="1"/>
    </xf>
    <xf numFmtId="10" fontId="20" fillId="33" borderId="36" xfId="42" applyNumberFormat="1" applyFont="1" applyFill="1" applyBorder="1" applyAlignment="1" applyProtection="1">
      <alignment wrapText="1"/>
    </xf>
    <xf numFmtId="10" fontId="21" fillId="33" borderId="36" xfId="42" applyNumberFormat="1" applyFont="1" applyFill="1" applyBorder="1" applyAlignment="1" applyProtection="1">
      <alignment wrapText="1"/>
    </xf>
    <xf numFmtId="10" fontId="20" fillId="0" borderId="36" xfId="42" applyNumberFormat="1" applyFont="1" applyFill="1" applyBorder="1" applyAlignment="1" applyProtection="1">
      <alignment wrapText="1"/>
    </xf>
    <xf numFmtId="10" fontId="20" fillId="33" borderId="47" xfId="42" applyNumberFormat="1" applyFont="1" applyFill="1" applyBorder="1" applyAlignment="1" applyProtection="1">
      <alignment wrapText="1"/>
    </xf>
    <xf numFmtId="10" fontId="20" fillId="0" borderId="35" xfId="42" applyNumberFormat="1" applyFont="1" applyFill="1" applyBorder="1" applyAlignment="1" applyProtection="1">
      <alignment wrapText="1"/>
    </xf>
    <xf numFmtId="0" fontId="16" fillId="0" borderId="48" xfId="0" applyFont="1" applyBorder="1"/>
    <xf numFmtId="164" fontId="0" fillId="33" borderId="11" xfId="0" applyNumberFormat="1" applyFill="1" applyBorder="1"/>
    <xf numFmtId="164" fontId="0" fillId="33" borderId="33" xfId="0" applyNumberFormat="1" applyFill="1" applyBorder="1"/>
    <xf numFmtId="164" fontId="0" fillId="33" borderId="29" xfId="0" applyNumberFormat="1" applyFill="1" applyBorder="1"/>
    <xf numFmtId="164" fontId="16" fillId="33" borderId="11" xfId="0" applyNumberFormat="1" applyFont="1" applyFill="1" applyBorder="1"/>
    <xf numFmtId="165" fontId="0" fillId="0" borderId="11" xfId="42" applyNumberFormat="1" applyFont="1" applyBorder="1"/>
    <xf numFmtId="165" fontId="19" fillId="0" borderId="33" xfId="42" applyNumberFormat="1" applyFont="1" applyFill="1" applyBorder="1" applyAlignment="1" applyProtection="1">
      <alignment wrapText="1"/>
    </xf>
    <xf numFmtId="165" fontId="0" fillId="0" borderId="33" xfId="42" applyNumberFormat="1" applyFont="1" applyBorder="1"/>
    <xf numFmtId="165" fontId="0" fillId="0" borderId="29" xfId="42" applyNumberFormat="1" applyFont="1" applyBorder="1"/>
    <xf numFmtId="165" fontId="19" fillId="0" borderId="40" xfId="42" applyNumberFormat="1" applyFont="1" applyFill="1" applyBorder="1" applyAlignment="1" applyProtection="1">
      <alignment wrapText="1"/>
    </xf>
    <xf numFmtId="165" fontId="16" fillId="0" borderId="11" xfId="42" applyNumberFormat="1" applyFont="1" applyBorder="1"/>
    <xf numFmtId="165" fontId="0" fillId="33" borderId="11" xfId="42" applyNumberFormat="1" applyFont="1" applyFill="1" applyBorder="1"/>
    <xf numFmtId="165" fontId="19" fillId="33" borderId="33" xfId="42" applyNumberFormat="1" applyFont="1" applyFill="1" applyBorder="1" applyAlignment="1" applyProtection="1">
      <alignment wrapText="1"/>
    </xf>
    <xf numFmtId="165" fontId="0" fillId="33" borderId="33" xfId="42" applyNumberFormat="1" applyFont="1" applyFill="1" applyBorder="1"/>
    <xf numFmtId="165" fontId="0" fillId="33" borderId="29" xfId="42" applyNumberFormat="1" applyFont="1" applyFill="1" applyBorder="1"/>
    <xf numFmtId="165" fontId="19" fillId="33" borderId="40" xfId="42" applyNumberFormat="1" applyFont="1" applyFill="1" applyBorder="1" applyAlignment="1" applyProtection="1">
      <alignment wrapText="1"/>
    </xf>
    <xf numFmtId="165" fontId="16" fillId="33" borderId="11" xfId="42" applyNumberFormat="1" applyFont="1" applyFill="1" applyBorder="1"/>
    <xf numFmtId="165" fontId="18" fillId="0" borderId="33" xfId="42" applyNumberFormat="1" applyFont="1" applyFill="1" applyBorder="1" applyAlignment="1" applyProtection="1">
      <alignment wrapText="1"/>
    </xf>
    <xf numFmtId="165" fontId="18" fillId="0" borderId="40" xfId="42" applyNumberFormat="1" applyFont="1" applyFill="1" applyBorder="1" applyAlignment="1" applyProtection="1">
      <alignment wrapText="1"/>
    </xf>
    <xf numFmtId="165" fontId="18" fillId="33" borderId="33" xfId="42" applyNumberFormat="1" applyFont="1" applyFill="1" applyBorder="1" applyAlignment="1" applyProtection="1">
      <alignment wrapText="1"/>
    </xf>
    <xf numFmtId="165" fontId="18" fillId="33" borderId="40" xfId="42" applyNumberFormat="1" applyFont="1" applyFill="1" applyBorder="1" applyAlignment="1" applyProtection="1">
      <alignment wrapText="1"/>
    </xf>
    <xf numFmtId="165" fontId="0" fillId="33" borderId="12" xfId="42" applyNumberFormat="1" applyFont="1" applyFill="1" applyBorder="1"/>
    <xf numFmtId="165" fontId="18" fillId="33" borderId="43" xfId="42" applyNumberFormat="1" applyFont="1" applyFill="1" applyBorder="1" applyAlignment="1" applyProtection="1">
      <alignment wrapText="1"/>
    </xf>
    <xf numFmtId="165" fontId="0" fillId="33" borderId="34" xfId="42" applyNumberFormat="1" applyFont="1" applyFill="1" applyBorder="1"/>
    <xf numFmtId="165" fontId="0" fillId="33" borderId="30" xfId="42" applyNumberFormat="1" applyFont="1" applyFill="1" applyBorder="1"/>
    <xf numFmtId="165" fontId="18" fillId="33" borderId="45" xfId="42" applyNumberFormat="1" applyFont="1" applyFill="1" applyBorder="1" applyAlignment="1" applyProtection="1">
      <alignment wrapText="1"/>
    </xf>
    <xf numFmtId="165" fontId="16" fillId="33" borderId="12" xfId="42" applyNumberFormat="1" applyFont="1" applyFill="1" applyBorder="1"/>
    <xf numFmtId="165" fontId="16" fillId="0" borderId="12" xfId="42" applyNumberFormat="1" applyFont="1" applyBorder="1"/>
    <xf numFmtId="165" fontId="16" fillId="0" borderId="41" xfId="42" applyNumberFormat="1" applyFont="1" applyBorder="1"/>
    <xf numFmtId="165" fontId="16" fillId="0" borderId="34" xfId="42" applyNumberFormat="1" applyFont="1" applyBorder="1"/>
    <xf numFmtId="165" fontId="16" fillId="0" borderId="49" xfId="42" applyNumberFormat="1" applyFont="1" applyBorder="1"/>
    <xf numFmtId="165" fontId="16" fillId="0" borderId="30" xfId="42" applyNumberFormat="1" applyFont="1" applyBorder="1"/>
    <xf numFmtId="165" fontId="16" fillId="0" borderId="37" xfId="42" applyNumberFormat="1" applyFont="1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33" borderId="23" xfId="0" applyFill="1" applyBorder="1" applyAlignment="1">
      <alignment horizontal="center" wrapText="1"/>
    </xf>
    <xf numFmtId="0" fontId="0" fillId="33" borderId="16" xfId="0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33" borderId="27" xfId="0" applyFill="1" applyBorder="1" applyAlignment="1">
      <alignment horizontal="center" wrapText="1"/>
    </xf>
    <xf numFmtId="0" fontId="16" fillId="0" borderId="26" xfId="0" applyFont="1" applyBorder="1" applyAlignment="1">
      <alignment horizontal="center" wrapText="1"/>
    </xf>
    <xf numFmtId="0" fontId="16" fillId="0" borderId="27" xfId="0" applyFont="1" applyBorder="1" applyAlignment="1">
      <alignment horizontal="center" wrapText="1"/>
    </xf>
    <xf numFmtId="0" fontId="0" fillId="0" borderId="50" xfId="0" applyBorder="1" applyAlignment="1">
      <alignment vertical="center" wrapText="1"/>
    </xf>
    <xf numFmtId="0" fontId="0" fillId="0" borderId="0" xfId="0" applyBorder="1"/>
    <xf numFmtId="0" fontId="0" fillId="0" borderId="4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51" xfId="0" applyBorder="1" applyAlignment="1">
      <alignment horizontal="center" vertical="top"/>
    </xf>
    <xf numFmtId="0" fontId="0" fillId="0" borderId="19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4" xfId="0" applyBorder="1" applyAlignment="1">
      <alignment vertical="top"/>
    </xf>
    <xf numFmtId="0" fontId="0" fillId="33" borderId="14" xfId="0" applyFill="1" applyBorder="1" applyAlignment="1">
      <alignment vertical="top" wrapText="1"/>
    </xf>
    <xf numFmtId="0" fontId="0" fillId="33" borderId="14" xfId="0" applyFill="1" applyBorder="1" applyAlignment="1">
      <alignment vertical="top"/>
    </xf>
    <xf numFmtId="0" fontId="0" fillId="0" borderId="14" xfId="0" applyBorder="1" applyAlignment="1">
      <alignment vertical="top" wrapText="1"/>
    </xf>
    <xf numFmtId="0" fontId="16" fillId="0" borderId="13" xfId="0" applyFont="1" applyBorder="1" applyAlignment="1">
      <alignment vertical="top" wrapText="1"/>
    </xf>
    <xf numFmtId="0" fontId="16" fillId="0" borderId="15" xfId="0" applyFont="1" applyBorder="1" applyAlignment="1">
      <alignment vertical="top"/>
    </xf>
    <xf numFmtId="0" fontId="0" fillId="0" borderId="52" xfId="0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54" xfId="0" applyBorder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1" max="1" width="6.7109375" customWidth="1"/>
    <col min="2" max="2" width="44.140625" customWidth="1"/>
    <col min="3" max="3" width="11.7109375" customWidth="1"/>
    <col min="4" max="4" width="8.7109375" customWidth="1"/>
    <col min="5" max="5" width="11.7109375" customWidth="1"/>
    <col min="6" max="6" width="8.7109375" customWidth="1"/>
    <col min="7" max="7" width="11.7109375" customWidth="1"/>
    <col min="8" max="8" width="8.7109375" customWidth="1"/>
    <col min="9" max="9" width="11.7109375" customWidth="1"/>
    <col min="10" max="10" width="8.7109375" customWidth="1"/>
    <col min="11" max="11" width="11.7109375" customWidth="1"/>
    <col min="12" max="12" width="8.7109375" customWidth="1"/>
    <col min="13" max="13" width="11.7109375" customWidth="1"/>
    <col min="14" max="14" width="8.7109375" customWidth="1"/>
    <col min="15" max="15" width="11.7109375" customWidth="1"/>
    <col min="16" max="16" width="8.7109375" customWidth="1"/>
  </cols>
  <sheetData>
    <row r="1" spans="1:16" ht="30.75" customHeight="1" thickBot="1" x14ac:dyDescent="0.3">
      <c r="A1" s="78"/>
      <c r="C1" s="90" t="s">
        <v>19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2"/>
    </row>
    <row r="2" spans="1:16" ht="15.75" customHeight="1" thickBot="1" x14ac:dyDescent="0.3">
      <c r="A2" s="78"/>
      <c r="C2" s="66" t="s">
        <v>10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8"/>
    </row>
    <row r="3" spans="1:16" ht="75" customHeight="1" thickBot="1" x14ac:dyDescent="0.3">
      <c r="A3" s="78"/>
      <c r="B3" s="77"/>
      <c r="C3" s="69" t="s">
        <v>2</v>
      </c>
      <c r="D3" s="70"/>
      <c r="E3" s="71" t="s">
        <v>3</v>
      </c>
      <c r="F3" s="72"/>
      <c r="G3" s="73" t="s">
        <v>4</v>
      </c>
      <c r="H3" s="70"/>
      <c r="I3" s="71" t="s">
        <v>5</v>
      </c>
      <c r="J3" s="72"/>
      <c r="K3" s="73" t="s">
        <v>6</v>
      </c>
      <c r="L3" s="70"/>
      <c r="M3" s="71" t="s">
        <v>7</v>
      </c>
      <c r="N3" s="74"/>
      <c r="O3" s="75" t="s">
        <v>8</v>
      </c>
      <c r="P3" s="76"/>
    </row>
    <row r="4" spans="1:16" ht="62.25" customHeight="1" thickBot="1" x14ac:dyDescent="0.3">
      <c r="A4" s="81" t="s">
        <v>24</v>
      </c>
      <c r="B4" s="82" t="s">
        <v>11</v>
      </c>
      <c r="C4" s="83" t="s">
        <v>1</v>
      </c>
      <c r="D4" s="84" t="s">
        <v>0</v>
      </c>
      <c r="E4" s="85" t="s">
        <v>1</v>
      </c>
      <c r="F4" s="86" t="s">
        <v>0</v>
      </c>
      <c r="G4" s="87" t="s">
        <v>1</v>
      </c>
      <c r="H4" s="84" t="s">
        <v>0</v>
      </c>
      <c r="I4" s="85" t="s">
        <v>1</v>
      </c>
      <c r="J4" s="86" t="s">
        <v>0</v>
      </c>
      <c r="K4" s="87" t="s">
        <v>1</v>
      </c>
      <c r="L4" s="87" t="s">
        <v>0</v>
      </c>
      <c r="M4" s="85" t="s">
        <v>1</v>
      </c>
      <c r="N4" s="86" t="s">
        <v>0</v>
      </c>
      <c r="O4" s="88" t="s">
        <v>1</v>
      </c>
      <c r="P4" s="89" t="s">
        <v>0</v>
      </c>
    </row>
    <row r="5" spans="1:16" ht="30" x14ac:dyDescent="0.25">
      <c r="A5" s="79">
        <v>1</v>
      </c>
      <c r="B5" s="3" t="s">
        <v>12</v>
      </c>
      <c r="C5" s="1">
        <v>2028.7</v>
      </c>
      <c r="D5" s="38">
        <f>C5/C$17</f>
        <v>0.54780871114951524</v>
      </c>
      <c r="E5" s="34">
        <v>1595.7</v>
      </c>
      <c r="F5" s="44">
        <f>E5/E$17</f>
        <v>0.37765365772844534</v>
      </c>
      <c r="G5" s="2">
        <v>1220.4000000000001</v>
      </c>
      <c r="H5" s="38">
        <f>G5/G$17</f>
        <v>0.38464447806354007</v>
      </c>
      <c r="I5" s="34">
        <v>1082.7</v>
      </c>
      <c r="J5" s="44">
        <f>I5/I$17</f>
        <v>0.18534622956432426</v>
      </c>
      <c r="K5" s="2">
        <v>1127.0999999999999</v>
      </c>
      <c r="L5" s="38">
        <f>K5/K$17</f>
        <v>0.27397360169182527</v>
      </c>
      <c r="M5" s="34">
        <v>1176.5999999999999</v>
      </c>
      <c r="N5" s="54">
        <f>M5/M$17</f>
        <v>0.18211648892534862</v>
      </c>
      <c r="O5" s="10">
        <f t="shared" ref="O5:O18" si="0">SUM(C5,E5,G5,I5,K5,M5)</f>
        <v>8231.2000000000007</v>
      </c>
      <c r="P5" s="60">
        <f>O5/O$17</f>
        <v>0.29912601072045059</v>
      </c>
    </row>
    <row r="6" spans="1:16" x14ac:dyDescent="0.25">
      <c r="A6" s="80">
        <v>2</v>
      </c>
      <c r="B6" s="13" t="s">
        <v>20</v>
      </c>
      <c r="C6" s="14">
        <f>C5/$O5</f>
        <v>0.24646467100787248</v>
      </c>
      <c r="D6" s="39"/>
      <c r="E6" s="15">
        <f>E5/$O5</f>
        <v>0.19385994751676547</v>
      </c>
      <c r="F6" s="45"/>
      <c r="G6" s="16">
        <f>G5/$O5</f>
        <v>0.14826513752551268</v>
      </c>
      <c r="H6" s="50"/>
      <c r="I6" s="15">
        <f>I5/$O5</f>
        <v>0.13153610652152783</v>
      </c>
      <c r="J6" s="52"/>
      <c r="K6" s="16">
        <f>K5/$O5</f>
        <v>0.13693021673632033</v>
      </c>
      <c r="L6" s="50"/>
      <c r="M6" s="15">
        <f>M5/$O5</f>
        <v>0.14294392069200115</v>
      </c>
      <c r="N6" s="55"/>
      <c r="O6" s="17">
        <f t="shared" si="0"/>
        <v>0.99999999999999989</v>
      </c>
      <c r="P6" s="61"/>
    </row>
    <row r="7" spans="1:16" ht="30" x14ac:dyDescent="0.25">
      <c r="A7" s="80">
        <v>3</v>
      </c>
      <c r="B7" s="7" t="s">
        <v>13</v>
      </c>
      <c r="C7" s="8">
        <v>292.60000000000002</v>
      </c>
      <c r="D7" s="40">
        <f>C7/C$17</f>
        <v>7.9010612156725085E-2</v>
      </c>
      <c r="E7" s="35">
        <v>314.60000000000002</v>
      </c>
      <c r="F7" s="46">
        <f>E7/E$17</f>
        <v>7.4456251627103398E-2</v>
      </c>
      <c r="G7" s="9">
        <v>462.1</v>
      </c>
      <c r="H7" s="40">
        <f>G7/G$17</f>
        <v>0.14564422592032275</v>
      </c>
      <c r="I7" s="35">
        <v>461.9</v>
      </c>
      <c r="J7" s="46">
        <f>I7/I$17</f>
        <v>7.9072156124283158E-2</v>
      </c>
      <c r="K7" s="9">
        <v>517</v>
      </c>
      <c r="L7" s="40">
        <f>K7/K$17</f>
        <v>0.12567150392571527</v>
      </c>
      <c r="M7" s="35">
        <v>713</v>
      </c>
      <c r="N7" s="56">
        <f>M7/M$17</f>
        <v>0.11035955856176576</v>
      </c>
      <c r="O7" s="11">
        <f t="shared" si="0"/>
        <v>2761.2000000000003</v>
      </c>
      <c r="P7" s="62">
        <f>O7/O$17</f>
        <v>0.10034341782502045</v>
      </c>
    </row>
    <row r="8" spans="1:16" x14ac:dyDescent="0.25">
      <c r="A8" s="80">
        <v>4</v>
      </c>
      <c r="B8" s="13" t="s">
        <v>20</v>
      </c>
      <c r="C8" s="14">
        <f>C7/$O7</f>
        <v>0.10596841952774155</v>
      </c>
      <c r="D8" s="39"/>
      <c r="E8" s="15">
        <f>E7/$O7</f>
        <v>0.11393596986817325</v>
      </c>
      <c r="F8" s="45"/>
      <c r="G8" s="16">
        <f>G7/$O7</f>
        <v>0.16735477328697668</v>
      </c>
      <c r="H8" s="50"/>
      <c r="I8" s="15">
        <f>I7/$O7</f>
        <v>0.16728234101115455</v>
      </c>
      <c r="J8" s="52"/>
      <c r="K8" s="16">
        <f>K7/$O7</f>
        <v>0.18723743300014484</v>
      </c>
      <c r="L8" s="50"/>
      <c r="M8" s="15">
        <f>M7/$O7</f>
        <v>0.25822106330580902</v>
      </c>
      <c r="N8" s="55"/>
      <c r="O8" s="17">
        <f t="shared" si="0"/>
        <v>1</v>
      </c>
      <c r="P8" s="62"/>
    </row>
    <row r="9" spans="1:16" ht="30" x14ac:dyDescent="0.25">
      <c r="A9" s="80">
        <v>5</v>
      </c>
      <c r="B9" s="7" t="s">
        <v>14</v>
      </c>
      <c r="C9" s="8">
        <v>113.6</v>
      </c>
      <c r="D9" s="40">
        <f>C9/C$17</f>
        <v>3.0675343612453755E-2</v>
      </c>
      <c r="E9" s="35">
        <v>103.6</v>
      </c>
      <c r="F9" s="46">
        <f>E9/E$17</f>
        <v>2.4518969067285162E-2</v>
      </c>
      <c r="G9" s="9">
        <v>152.19999999999999</v>
      </c>
      <c r="H9" s="40">
        <f>G9/G$17</f>
        <v>4.7970247100352997E-2</v>
      </c>
      <c r="I9" s="35">
        <v>267.5</v>
      </c>
      <c r="J9" s="46">
        <f>I9/I$17</f>
        <v>4.5793032611486782E-2</v>
      </c>
      <c r="K9" s="9">
        <v>277.60000000000002</v>
      </c>
      <c r="L9" s="40">
        <f>K9/K$17</f>
        <v>6.7478548336128749E-2</v>
      </c>
      <c r="M9" s="35">
        <v>244</v>
      </c>
      <c r="N9" s="56">
        <f>M9/M$17</f>
        <v>3.7766805454517313E-2</v>
      </c>
      <c r="O9" s="11">
        <f t="shared" si="0"/>
        <v>1158.5</v>
      </c>
      <c r="P9" s="62">
        <f>O9/O$17</f>
        <v>4.2100481511765236E-2</v>
      </c>
    </row>
    <row r="10" spans="1:16" x14ac:dyDescent="0.25">
      <c r="A10" s="80">
        <v>6</v>
      </c>
      <c r="B10" s="13" t="s">
        <v>20</v>
      </c>
      <c r="C10" s="14">
        <f>C9/$O9</f>
        <v>9.8057833405265429E-2</v>
      </c>
      <c r="D10" s="39"/>
      <c r="E10" s="15">
        <f>E9/$O9</f>
        <v>8.9425981873111779E-2</v>
      </c>
      <c r="F10" s="45"/>
      <c r="G10" s="16">
        <f>G9/$O9</f>
        <v>0.13137678031937849</v>
      </c>
      <c r="H10" s="50"/>
      <c r="I10" s="15">
        <f>I9/$O9</f>
        <v>0.23090202848511004</v>
      </c>
      <c r="J10" s="52"/>
      <c r="K10" s="16">
        <f>K9/$O9</f>
        <v>0.23962019853258526</v>
      </c>
      <c r="L10" s="50"/>
      <c r="M10" s="15">
        <f>M9/$O9</f>
        <v>0.21061717738454899</v>
      </c>
      <c r="N10" s="55"/>
      <c r="O10" s="17">
        <f t="shared" si="0"/>
        <v>0.99999999999999989</v>
      </c>
      <c r="P10" s="62"/>
    </row>
    <row r="11" spans="1:16" ht="30" x14ac:dyDescent="0.25">
      <c r="A11" s="80">
        <v>7</v>
      </c>
      <c r="B11" s="7" t="s">
        <v>15</v>
      </c>
      <c r="C11" s="8" t="s">
        <v>18</v>
      </c>
      <c r="D11" s="40" t="s">
        <v>18</v>
      </c>
      <c r="E11" s="35" t="s">
        <v>18</v>
      </c>
      <c r="F11" s="46" t="s">
        <v>18</v>
      </c>
      <c r="G11" s="9">
        <v>1.8</v>
      </c>
      <c r="H11" s="40">
        <f>G11/G$17</f>
        <v>5.6732223903177006E-4</v>
      </c>
      <c r="I11" s="35">
        <v>84.3</v>
      </c>
      <c r="J11" s="46">
        <f>I11/I$17</f>
        <v>1.4431224856629293E-2</v>
      </c>
      <c r="K11" s="9">
        <v>37.299999999999997</v>
      </c>
      <c r="L11" s="40">
        <f>K11/K$17</f>
        <v>9.0668222368069235E-3</v>
      </c>
      <c r="M11" s="35">
        <v>51.2</v>
      </c>
      <c r="N11" s="56">
        <f>M11/M$17</f>
        <v>7.9248378658659281E-3</v>
      </c>
      <c r="O11" s="11">
        <f t="shared" si="0"/>
        <v>174.6</v>
      </c>
      <c r="P11" s="62">
        <f>O11/O$17</f>
        <v>6.3450531479967284E-3</v>
      </c>
    </row>
    <row r="12" spans="1:16" x14ac:dyDescent="0.25">
      <c r="A12" s="80">
        <v>8</v>
      </c>
      <c r="B12" s="13" t="s">
        <v>20</v>
      </c>
      <c r="C12" s="8" t="s">
        <v>18</v>
      </c>
      <c r="D12" s="39"/>
      <c r="E12" s="35" t="s">
        <v>18</v>
      </c>
      <c r="F12" s="45"/>
      <c r="G12" s="16">
        <f>G11/$O11</f>
        <v>1.0309278350515464E-2</v>
      </c>
      <c r="H12" s="50"/>
      <c r="I12" s="15">
        <f>I11/$O11</f>
        <v>0.48281786941580757</v>
      </c>
      <c r="J12" s="52"/>
      <c r="K12" s="16">
        <f>K11/$O11</f>
        <v>0.21363115693012599</v>
      </c>
      <c r="L12" s="50"/>
      <c r="M12" s="15">
        <f>M11/$O11</f>
        <v>0.29324169530355099</v>
      </c>
      <c r="N12" s="55"/>
      <c r="O12" s="17">
        <f t="shared" si="0"/>
        <v>1</v>
      </c>
      <c r="P12" s="63"/>
    </row>
    <row r="13" spans="1:16" ht="30" x14ac:dyDescent="0.25">
      <c r="A13" s="80">
        <v>9</v>
      </c>
      <c r="B13" s="4" t="s">
        <v>16</v>
      </c>
      <c r="C13" s="5">
        <v>641.6</v>
      </c>
      <c r="D13" s="41">
        <f>C13/C$17</f>
        <v>0.17325088434639374</v>
      </c>
      <c r="E13" s="36">
        <v>1632.6</v>
      </c>
      <c r="F13" s="47">
        <f>E13/E$17</f>
        <v>0.38638676543677369</v>
      </c>
      <c r="G13" s="6">
        <v>897.5</v>
      </c>
      <c r="H13" s="41">
        <f>G13/G$17</f>
        <v>0.28287317196167422</v>
      </c>
      <c r="I13" s="36">
        <v>3152.7</v>
      </c>
      <c r="J13" s="47">
        <f>I13/I$17</f>
        <v>0.53970726696910043</v>
      </c>
      <c r="K13" s="6">
        <v>1683.9</v>
      </c>
      <c r="L13" s="41">
        <f>K13/K$17</f>
        <v>0.4093196237147233</v>
      </c>
      <c r="M13" s="36">
        <v>3712.9</v>
      </c>
      <c r="N13" s="57">
        <f>M13/M$17</f>
        <v>0.57469004906589072</v>
      </c>
      <c r="O13" s="12">
        <f t="shared" si="0"/>
        <v>11721.199999999999</v>
      </c>
      <c r="P13" s="61">
        <f>O13/O$17</f>
        <v>0.42595439265921675</v>
      </c>
    </row>
    <row r="14" spans="1:16" x14ac:dyDescent="0.25">
      <c r="A14" s="80">
        <v>10</v>
      </c>
      <c r="B14" s="13" t="s">
        <v>20</v>
      </c>
      <c r="C14" s="14">
        <f>C13/$O13</f>
        <v>5.4738422687096888E-2</v>
      </c>
      <c r="D14" s="39"/>
      <c r="E14" s="15">
        <f>E13/$O13</f>
        <v>0.13928607992355732</v>
      </c>
      <c r="F14" s="45"/>
      <c r="G14" s="16">
        <f>G13/$O13</f>
        <v>7.6570658294372596E-2</v>
      </c>
      <c r="H14" s="50"/>
      <c r="I14" s="15">
        <f>I13/$O13</f>
        <v>0.2689741664675972</v>
      </c>
      <c r="J14" s="52"/>
      <c r="K14" s="16">
        <f>K13/$O13</f>
        <v>0.1436627649046173</v>
      </c>
      <c r="L14" s="50"/>
      <c r="M14" s="15">
        <f>M13/$O13</f>
        <v>0.31676790772275881</v>
      </c>
      <c r="N14" s="55"/>
      <c r="O14" s="17">
        <f t="shared" si="0"/>
        <v>1</v>
      </c>
      <c r="P14" s="64"/>
    </row>
    <row r="15" spans="1:16" ht="30" x14ac:dyDescent="0.25">
      <c r="A15" s="80">
        <v>11</v>
      </c>
      <c r="B15" s="7" t="s">
        <v>17</v>
      </c>
      <c r="C15" s="8">
        <v>626.79999999999995</v>
      </c>
      <c r="D15" s="40">
        <f>C15/C$17</f>
        <v>0.16925444873491208</v>
      </c>
      <c r="E15" s="35">
        <v>578.79999999999995</v>
      </c>
      <c r="F15" s="46">
        <f>E15/E$17</f>
        <v>0.13698435614039239</v>
      </c>
      <c r="G15" s="9">
        <v>438.8</v>
      </c>
      <c r="H15" s="40">
        <f>G15/G$17</f>
        <v>0.13830055471507816</v>
      </c>
      <c r="I15" s="35">
        <v>792.4</v>
      </c>
      <c r="J15" s="46">
        <f>I15/I$17</f>
        <v>0.13565008987417618</v>
      </c>
      <c r="K15" s="9">
        <v>471</v>
      </c>
      <c r="L15" s="40">
        <f>K15/K$17</f>
        <v>0.11448990009480056</v>
      </c>
      <c r="M15" s="35">
        <v>563</v>
      </c>
      <c r="N15" s="56">
        <f>M15/M$17</f>
        <v>8.7142260126611665E-2</v>
      </c>
      <c r="O15" s="11">
        <f t="shared" si="0"/>
        <v>3470.7999999999997</v>
      </c>
      <c r="P15" s="62">
        <f>O15/O$17</f>
        <v>0.12613064413555009</v>
      </c>
    </row>
    <row r="16" spans="1:16" ht="15.75" thickBot="1" x14ac:dyDescent="0.3">
      <c r="A16" s="80">
        <v>12</v>
      </c>
      <c r="B16" s="18" t="s">
        <v>20</v>
      </c>
      <c r="C16" s="19">
        <f>C15/$O15</f>
        <v>0.1805923706350121</v>
      </c>
      <c r="D16" s="42"/>
      <c r="E16" s="20">
        <f>E15/$O15</f>
        <v>0.1667627060043794</v>
      </c>
      <c r="F16" s="48"/>
      <c r="G16" s="21">
        <f>G15/$O15</f>
        <v>0.12642618416503401</v>
      </c>
      <c r="H16" s="51"/>
      <c r="I16" s="20">
        <f>I15/$O15</f>
        <v>0.22830471361069496</v>
      </c>
      <c r="J16" s="53"/>
      <c r="K16" s="21">
        <f>K15/$O15</f>
        <v>0.13570358418808345</v>
      </c>
      <c r="L16" s="51"/>
      <c r="M16" s="20">
        <f>M15/$O15</f>
        <v>0.16221044139679613</v>
      </c>
      <c r="N16" s="58"/>
      <c r="O16" s="22">
        <f t="shared" si="0"/>
        <v>1</v>
      </c>
      <c r="P16" s="65"/>
    </row>
    <row r="17" spans="1:16" x14ac:dyDescent="0.25">
      <c r="A17" s="80">
        <v>13</v>
      </c>
      <c r="B17" s="23" t="s">
        <v>9</v>
      </c>
      <c r="C17" s="10">
        <f t="shared" ref="C17:N17" si="1">SUM(C5,C7,C9,C11,C13,C15)</f>
        <v>3703.3</v>
      </c>
      <c r="D17" s="43">
        <f t="shared" si="1"/>
        <v>1</v>
      </c>
      <c r="E17" s="37">
        <f t="shared" si="1"/>
        <v>4225.3</v>
      </c>
      <c r="F17" s="49">
        <f t="shared" si="1"/>
        <v>1</v>
      </c>
      <c r="G17" s="24">
        <f t="shared" si="1"/>
        <v>3172.8</v>
      </c>
      <c r="H17" s="43">
        <f t="shared" si="1"/>
        <v>1</v>
      </c>
      <c r="I17" s="37">
        <f t="shared" si="1"/>
        <v>5841.4999999999991</v>
      </c>
      <c r="J17" s="49">
        <f t="shared" si="1"/>
        <v>1</v>
      </c>
      <c r="K17" s="24">
        <f t="shared" si="1"/>
        <v>4113.8999999999996</v>
      </c>
      <c r="L17" s="43">
        <f t="shared" si="1"/>
        <v>1</v>
      </c>
      <c r="M17" s="37">
        <f t="shared" si="1"/>
        <v>6460.7</v>
      </c>
      <c r="N17" s="59">
        <f t="shared" si="1"/>
        <v>1</v>
      </c>
      <c r="O17" s="10">
        <f t="shared" si="0"/>
        <v>27517.500000000004</v>
      </c>
      <c r="P17" s="60">
        <f>SUM(P5,P7,P9,P11,P13,P15)</f>
        <v>0.99999999999999978</v>
      </c>
    </row>
    <row r="18" spans="1:16" ht="15.75" thickBot="1" x14ac:dyDescent="0.3">
      <c r="A18" s="80">
        <v>14</v>
      </c>
      <c r="B18" s="25" t="s">
        <v>20</v>
      </c>
      <c r="C18" s="26">
        <f>C17/$O17</f>
        <v>0.13457981284637047</v>
      </c>
      <c r="D18" s="27"/>
      <c r="E18" s="28">
        <f>E17/$O17</f>
        <v>0.15354955937130915</v>
      </c>
      <c r="F18" s="29"/>
      <c r="G18" s="30">
        <f>G17/$O17</f>
        <v>0.11530117198146633</v>
      </c>
      <c r="H18" s="30"/>
      <c r="I18" s="28">
        <f>I17/$O17</f>
        <v>0.21228309257745065</v>
      </c>
      <c r="J18" s="28"/>
      <c r="K18" s="30">
        <f>K17/$O17</f>
        <v>0.14950122649223219</v>
      </c>
      <c r="L18" s="30"/>
      <c r="M18" s="28">
        <f>M17/$O17</f>
        <v>0.23478513673117105</v>
      </c>
      <c r="N18" s="31"/>
      <c r="O18" s="32">
        <f t="shared" si="0"/>
        <v>0.99999999999999989</v>
      </c>
      <c r="P18" s="33"/>
    </row>
    <row r="19" spans="1:16" x14ac:dyDescent="0.25">
      <c r="A19" s="80">
        <v>15</v>
      </c>
    </row>
    <row r="20" spans="1:16" x14ac:dyDescent="0.25">
      <c r="A20" s="80">
        <v>16</v>
      </c>
      <c r="B20" t="s">
        <v>21</v>
      </c>
    </row>
    <row r="21" spans="1:16" x14ac:dyDescent="0.25">
      <c r="A21" s="80">
        <v>17</v>
      </c>
    </row>
    <row r="22" spans="1:16" x14ac:dyDescent="0.25">
      <c r="A22" s="80">
        <v>18</v>
      </c>
      <c r="B22" t="s">
        <v>22</v>
      </c>
    </row>
    <row r="23" spans="1:16" x14ac:dyDescent="0.25">
      <c r="A23" s="80">
        <v>19</v>
      </c>
      <c r="B23" t="s">
        <v>23</v>
      </c>
    </row>
  </sheetData>
  <autoFilter ref="A4:P4"/>
  <mergeCells count="9">
    <mergeCell ref="C1:P1"/>
    <mergeCell ref="C2:P2"/>
    <mergeCell ref="C3:D3"/>
    <mergeCell ref="E3:F3"/>
    <mergeCell ref="G3:H3"/>
    <mergeCell ref="I3:J3"/>
    <mergeCell ref="K3:L3"/>
    <mergeCell ref="M3:N3"/>
    <mergeCell ref="O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2018-09-10T13:21:51Z</dcterms:created>
  <dcterms:modified xsi:type="dcterms:W3CDTF">2018-09-18T09:05:29Z</dcterms:modified>
</cp:coreProperties>
</file>