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0" yWindow="0" windowWidth="20610" windowHeight="9375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D4" i="1" l="1"/>
  <c r="J20" i="1" l="1"/>
  <c r="J18" i="1"/>
  <c r="J16" i="1"/>
  <c r="J14" i="1"/>
  <c r="J12" i="1"/>
  <c r="J10" i="1"/>
  <c r="J8" i="1"/>
  <c r="J6" i="1"/>
  <c r="J4" i="1"/>
  <c r="J22" i="1" s="1"/>
  <c r="H20" i="1"/>
  <c r="H18" i="1"/>
  <c r="H16" i="1"/>
  <c r="H14" i="1"/>
  <c r="H12" i="1"/>
  <c r="H10" i="1"/>
  <c r="H8" i="1"/>
  <c r="H6" i="1"/>
  <c r="H4" i="1"/>
  <c r="F20" i="1"/>
  <c r="F18" i="1"/>
  <c r="F16" i="1"/>
  <c r="F14" i="1"/>
  <c r="F12" i="1"/>
  <c r="F10" i="1"/>
  <c r="F8" i="1"/>
  <c r="F6" i="1"/>
  <c r="F4" i="1"/>
  <c r="D20" i="1"/>
  <c r="D18" i="1"/>
  <c r="D16" i="1"/>
  <c r="D14" i="1"/>
  <c r="D12" i="1"/>
  <c r="D10" i="1"/>
  <c r="D8" i="1"/>
  <c r="D6" i="1"/>
  <c r="D22" i="1" s="1"/>
  <c r="H22" i="1" l="1"/>
  <c r="F22" i="1"/>
  <c r="G24" i="1"/>
  <c r="E24" i="1"/>
  <c r="C24" i="1"/>
  <c r="J24" i="1" s="1"/>
</calcChain>
</file>

<file path=xl/sharedStrings.xml><?xml version="1.0" encoding="utf-8"?>
<sst xmlns="http://schemas.openxmlformats.org/spreadsheetml/2006/main" count="54" uniqueCount="35">
  <si>
    <t>Transilvania</t>
  </si>
  <si>
    <t>Tara Romaneasca</t>
  </si>
  <si>
    <t>Moldova</t>
  </si>
  <si>
    <t>Total</t>
  </si>
  <si>
    <t>21 - 40</t>
  </si>
  <si>
    <t>41 - 60</t>
  </si>
  <si>
    <t>61 - 80</t>
  </si>
  <si>
    <t>81 - 100</t>
  </si>
  <si>
    <t>101 - 120</t>
  </si>
  <si>
    <t>121 - 140</t>
  </si>
  <si>
    <t>141 - 160</t>
  </si>
  <si>
    <t>&gt; 160</t>
  </si>
  <si>
    <t>Tree Age Classes (years)</t>
  </si>
  <si>
    <t>Unit of measurements</t>
  </si>
  <si>
    <t>Region</t>
  </si>
  <si>
    <t>(1) ±     sampling error (%)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</si>
  <si>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</si>
  <si>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</si>
  <si>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</si>
  <si>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</si>
  <si>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1 - 20</t>
  </si>
  <si>
    <r>
      <t>±</t>
    </r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indexed="8"/>
        <rFont val="Calibri"/>
        <family val="2"/>
        <scheme val="minor"/>
      </rPr>
      <t xml:space="preserve"> in %</t>
    </r>
  </si>
  <si>
    <t>Total in %</t>
  </si>
  <si>
    <t>Transilvania,
proportion of class figures in %</t>
  </si>
  <si>
    <t>Tara Romaneasca,
proportion of class figures in %</t>
  </si>
  <si>
    <t>Moldova,
proportion of class figures in %</t>
  </si>
  <si>
    <t>Value adding steps:</t>
  </si>
  <si>
    <t>Table formatted</t>
  </si>
  <si>
    <t>Table translated</t>
  </si>
  <si>
    <t>Percentage values added</t>
  </si>
  <si>
    <t>Totals checked</t>
  </si>
  <si>
    <t>% by Region</t>
  </si>
  <si>
    <t>NFI Romania Cycle II (2013-2018): 2.2. Growing Stock by Tree Age Classes and by Region</t>
  </si>
  <si>
    <r>
      <t>m</t>
    </r>
    <r>
      <rPr>
        <vertAlign val="superscript"/>
        <sz val="11"/>
        <rFont val="Calibri"/>
        <family val="2"/>
      </rPr>
      <t>3</t>
    </r>
  </si>
  <si>
    <t>JRC value adding: 2019-06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</si>
</sst>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1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vertAlign val="superscript"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9" fillId="0" borderId="0" applyNumberFormat="0" applyBorder="0" applyAlignment="0"/>
  </cellStyleXfs>
  <cellXfs count="3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0" fillId="0" borderId="0" xfId="0"/>
    <xf numFmtId="0" fontId="4" fillId="0" borderId="0" xfId="0" applyFont="1"/>
    <xf numFmtId="164" fontId="0" fillId="0" borderId="1" xfId="0" applyNumberFormat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166" fontId="0" fillId="0" borderId="1" xfId="1" applyNumberFormat="1" applyFont="1" applyBorder="1" applyAlignment="1">
      <alignment horizontal="right" vertical="center" wrapText="1"/>
    </xf>
    <xf numFmtId="166" fontId="5" fillId="0" borderId="1" xfId="1" applyNumberFormat="1" applyFont="1" applyBorder="1" applyAlignment="1">
      <alignment horizontal="right" vertical="center" wrapText="1"/>
    </xf>
    <xf numFmtId="166" fontId="3" fillId="3" borderId="1" xfId="1" applyNumberFormat="1" applyFont="1" applyFill="1" applyBorder="1" applyAlignment="1">
      <alignment horizontal="right" vertical="center" wrapText="1"/>
    </xf>
    <xf numFmtId="166" fontId="1" fillId="3" borderId="1" xfId="1" applyNumberFormat="1" applyFont="1" applyFill="1" applyBorder="1" applyAlignment="1">
      <alignment horizontal="right" vertical="center" wrapText="1"/>
    </xf>
    <xf numFmtId="166" fontId="6" fillId="3" borderId="1" xfId="1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 wrapText="1"/>
    </xf>
    <xf numFmtId="166" fontId="3" fillId="2" borderId="1" xfId="1" applyNumberFormat="1" applyFont="1" applyFill="1" applyBorder="1" applyAlignment="1">
      <alignment horizontal="center" vertical="top" wrapText="1"/>
    </xf>
    <xf numFmtId="9" fontId="3" fillId="2" borderId="1" xfId="1" applyFont="1" applyFill="1" applyBorder="1" applyAlignment="1">
      <alignment horizontal="center" vertical="top" wrapText="1"/>
    </xf>
    <xf numFmtId="0" fontId="9" fillId="0" borderId="0" xfId="2" applyFill="1" applyProtection="1"/>
    <xf numFmtId="0" fontId="1" fillId="3" borderId="1" xfId="0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16" fontId="0" fillId="2" borderId="1" xfId="0" quotePrefix="1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abSelected="1" workbookViewId="0">
      <selection sqref="A1:J1"/>
    </sheetView>
  </sheetViews>
  <sheetFormatPr defaultRowHeight="15" x14ac:dyDescent="0.25"/>
  <cols>
    <col min="1" max="1" width="26" customWidth="1"/>
    <col min="2" max="3" width="16.85546875" customWidth="1"/>
    <col min="4" max="4" width="16.85546875" style="9" customWidth="1"/>
    <col min="5" max="5" width="16.85546875" customWidth="1"/>
    <col min="6" max="6" width="16.85546875" style="9" customWidth="1"/>
    <col min="7" max="7" width="16.85546875" customWidth="1"/>
    <col min="8" max="8" width="16.85546875" style="9" customWidth="1"/>
    <col min="9" max="10" width="16.85546875" customWidth="1"/>
  </cols>
  <sheetData>
    <row r="1" spans="1:10" ht="22.15" customHeight="1" x14ac:dyDescent="0.25">
      <c r="A1" s="25" t="s">
        <v>32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22.15" customHeight="1" x14ac:dyDescent="0.25">
      <c r="A2" s="26" t="s">
        <v>12</v>
      </c>
      <c r="B2" s="27" t="s">
        <v>13</v>
      </c>
      <c r="C2" s="22" t="s">
        <v>14</v>
      </c>
      <c r="D2" s="23"/>
      <c r="E2" s="23"/>
      <c r="F2" s="23"/>
      <c r="G2" s="23"/>
      <c r="H2" s="24"/>
      <c r="I2" s="27" t="s">
        <v>3</v>
      </c>
      <c r="J2" s="21" t="s">
        <v>22</v>
      </c>
    </row>
    <row r="3" spans="1:10" ht="45" x14ac:dyDescent="0.25">
      <c r="A3" s="26"/>
      <c r="B3" s="28"/>
      <c r="C3" s="16" t="s">
        <v>0</v>
      </c>
      <c r="D3" s="17" t="s">
        <v>23</v>
      </c>
      <c r="E3" s="16" t="s">
        <v>1</v>
      </c>
      <c r="F3" s="18" t="s">
        <v>24</v>
      </c>
      <c r="G3" s="16" t="s">
        <v>2</v>
      </c>
      <c r="H3" s="18" t="s">
        <v>25</v>
      </c>
      <c r="I3" s="27"/>
      <c r="J3" s="21"/>
    </row>
    <row r="4" spans="1:10" ht="17.25" x14ac:dyDescent="0.25">
      <c r="A4" s="29" t="s">
        <v>20</v>
      </c>
      <c r="B4" s="1" t="s">
        <v>33</v>
      </c>
      <c r="C4" s="5">
        <v>21169274.903999999</v>
      </c>
      <c r="D4" s="11">
        <f>C4/C$22</f>
        <v>1.6717100389126962E-2</v>
      </c>
      <c r="E4" s="5">
        <v>19842939.344999999</v>
      </c>
      <c r="F4" s="11">
        <f>E4/E$22</f>
        <v>3.6655331865148334E-2</v>
      </c>
      <c r="G4" s="5">
        <v>7418355.5719999997</v>
      </c>
      <c r="H4" s="11">
        <f>G4/G$22</f>
        <v>1.3558748082070159E-2</v>
      </c>
      <c r="I4" s="6">
        <v>48430569.821000002</v>
      </c>
      <c r="J4" s="14">
        <f>I4/I$22</f>
        <v>2.0566832949389508E-2</v>
      </c>
    </row>
    <row r="5" spans="1:10" ht="17.25" x14ac:dyDescent="0.25">
      <c r="A5" s="30"/>
      <c r="B5" s="1" t="s">
        <v>21</v>
      </c>
      <c r="C5" s="7">
        <v>12.375999999999999</v>
      </c>
      <c r="D5" s="12"/>
      <c r="E5" s="7">
        <v>10.51</v>
      </c>
      <c r="F5" s="12"/>
      <c r="G5" s="7">
        <v>16.616</v>
      </c>
      <c r="H5" s="12"/>
      <c r="I5" s="8">
        <v>7.3680000000000003</v>
      </c>
      <c r="J5" s="15"/>
    </row>
    <row r="6" spans="1:10" ht="17.25" x14ac:dyDescent="0.25">
      <c r="A6" s="30" t="s">
        <v>4</v>
      </c>
      <c r="B6" s="1" t="s">
        <v>33</v>
      </c>
      <c r="C6" s="5">
        <v>131228181.015</v>
      </c>
      <c r="D6" s="11">
        <f>C6/C$22</f>
        <v>0.10362918360967401</v>
      </c>
      <c r="E6" s="5">
        <v>73557456.944999993</v>
      </c>
      <c r="F6" s="11">
        <f>E6/E$22</f>
        <v>0.1358807255616965</v>
      </c>
      <c r="G6" s="5">
        <v>51799990.607000001</v>
      </c>
      <c r="H6" s="11">
        <f>G6/G$22</f>
        <v>9.4676376250398681E-2</v>
      </c>
      <c r="I6" s="6">
        <v>256585628.56600001</v>
      </c>
      <c r="J6" s="14">
        <f>I6/I$22</f>
        <v>0.10896328041225725</v>
      </c>
    </row>
    <row r="7" spans="1:10" ht="17.25" x14ac:dyDescent="0.25">
      <c r="A7" s="30"/>
      <c r="B7" s="1" t="s">
        <v>21</v>
      </c>
      <c r="C7" s="7">
        <v>7.8460000000000001</v>
      </c>
      <c r="D7" s="7"/>
      <c r="E7" s="7">
        <v>8.6880000000000006</v>
      </c>
      <c r="F7" s="7"/>
      <c r="G7" s="7">
        <v>13.566000000000001</v>
      </c>
      <c r="H7" s="7"/>
      <c r="I7" s="8">
        <v>5.46</v>
      </c>
      <c r="J7" s="15"/>
    </row>
    <row r="8" spans="1:10" ht="17.25" x14ac:dyDescent="0.25">
      <c r="A8" s="30" t="s">
        <v>5</v>
      </c>
      <c r="B8" s="1" t="s">
        <v>33</v>
      </c>
      <c r="C8" s="5">
        <v>247229657.479</v>
      </c>
      <c r="D8" s="11">
        <f>C8/C$22</f>
        <v>0.19523403715943907</v>
      </c>
      <c r="E8" s="5">
        <v>96991231.943000004</v>
      </c>
      <c r="F8" s="11">
        <f>E8/E$22</f>
        <v>0.179169312220676</v>
      </c>
      <c r="G8" s="5">
        <v>116317094.142</v>
      </c>
      <c r="H8" s="11">
        <f>G8/G$22</f>
        <v>0.21259619625978973</v>
      </c>
      <c r="I8" s="6">
        <v>460537983.565</v>
      </c>
      <c r="J8" s="14">
        <f>I8/I$22</f>
        <v>0.19557498104684637</v>
      </c>
    </row>
    <row r="9" spans="1:10" ht="17.25" x14ac:dyDescent="0.25">
      <c r="A9" s="30"/>
      <c r="B9" s="1" t="s">
        <v>21</v>
      </c>
      <c r="C9" s="7">
        <v>7.1849999999999996</v>
      </c>
      <c r="D9" s="12"/>
      <c r="E9" s="7">
        <v>9.4280000000000008</v>
      </c>
      <c r="F9" s="12"/>
      <c r="G9" s="7">
        <v>11.324999999999999</v>
      </c>
      <c r="H9" s="12"/>
      <c r="I9" s="8">
        <v>5.1959999999999997</v>
      </c>
      <c r="J9" s="15"/>
    </row>
    <row r="10" spans="1:10" ht="17.25" x14ac:dyDescent="0.25">
      <c r="A10" s="30" t="s">
        <v>6</v>
      </c>
      <c r="B10" s="1" t="s">
        <v>33</v>
      </c>
      <c r="C10" s="5">
        <v>290946439.60699999</v>
      </c>
      <c r="D10" s="11">
        <f>C10/C$22</f>
        <v>0.22975661003156314</v>
      </c>
      <c r="E10" s="5">
        <v>115318154.344</v>
      </c>
      <c r="F10" s="11">
        <f>E10/E$22</f>
        <v>0.21302414647660745</v>
      </c>
      <c r="G10" s="5">
        <v>119125375.13600001</v>
      </c>
      <c r="H10" s="11">
        <f>G10/G$22</f>
        <v>0.21772897456513673</v>
      </c>
      <c r="I10" s="6">
        <v>525389969.08700001</v>
      </c>
      <c r="J10" s="14">
        <f>I10/I$22</f>
        <v>0.22311543654008015</v>
      </c>
    </row>
    <row r="11" spans="1:10" ht="17.25" x14ac:dyDescent="0.25">
      <c r="A11" s="30"/>
      <c r="B11" s="1" t="s">
        <v>21</v>
      </c>
      <c r="C11" s="7">
        <v>7.077</v>
      </c>
      <c r="D11" s="7"/>
      <c r="E11" s="7">
        <v>9.4990000000000006</v>
      </c>
      <c r="F11" s="7"/>
      <c r="G11" s="7">
        <v>12.099</v>
      </c>
      <c r="H11" s="7"/>
      <c r="I11" s="8">
        <v>5.218</v>
      </c>
      <c r="J11" s="15"/>
    </row>
    <row r="12" spans="1:10" ht="17.25" x14ac:dyDescent="0.25">
      <c r="A12" s="30" t="s">
        <v>7</v>
      </c>
      <c r="B12" s="1" t="s">
        <v>33</v>
      </c>
      <c r="C12" s="5">
        <v>275841812.70899999</v>
      </c>
      <c r="D12" s="11">
        <f>C12/C$22</f>
        <v>0.21782868310259396</v>
      </c>
      <c r="E12" s="5">
        <v>87217986.596000001</v>
      </c>
      <c r="F12" s="11">
        <f>E12/E$22</f>
        <v>0.161115457125661</v>
      </c>
      <c r="G12" s="5">
        <v>86561478.369000003</v>
      </c>
      <c r="H12" s="11">
        <f>G12/G$22</f>
        <v>0.15821097646582805</v>
      </c>
      <c r="I12" s="6">
        <v>449621277.67299998</v>
      </c>
      <c r="J12" s="14">
        <f>I12/I$22</f>
        <v>0.19093902348392244</v>
      </c>
    </row>
    <row r="13" spans="1:10" ht="17.25" x14ac:dyDescent="0.25">
      <c r="A13" s="30"/>
      <c r="B13" s="1" t="s">
        <v>21</v>
      </c>
      <c r="C13" s="7">
        <v>7.7949999999999999</v>
      </c>
      <c r="D13" s="12"/>
      <c r="E13" s="7">
        <v>13.718</v>
      </c>
      <c r="F13" s="12"/>
      <c r="G13" s="7">
        <v>15.617000000000001</v>
      </c>
      <c r="H13" s="12"/>
      <c r="I13" s="8">
        <v>6.2439999999999998</v>
      </c>
      <c r="J13" s="15"/>
    </row>
    <row r="14" spans="1:10" ht="17.25" x14ac:dyDescent="0.25">
      <c r="A14" s="30" t="s">
        <v>8</v>
      </c>
      <c r="B14" s="1" t="s">
        <v>33</v>
      </c>
      <c r="C14" s="5">
        <v>169556188.20899999</v>
      </c>
      <c r="D14" s="11">
        <f>C14/C$22</f>
        <v>0.13389631117464365</v>
      </c>
      <c r="E14" s="5">
        <v>81536809.356999993</v>
      </c>
      <c r="F14" s="11">
        <f>E14/E$22</f>
        <v>0.15062077015113542</v>
      </c>
      <c r="G14" s="5">
        <v>81496115.361000001</v>
      </c>
      <c r="H14" s="11">
        <f>G14/G$22</f>
        <v>0.1489528625478411</v>
      </c>
      <c r="I14" s="6">
        <v>332589112.92699999</v>
      </c>
      <c r="J14" s="14">
        <f>I14/I$22</f>
        <v>0.14123940213045405</v>
      </c>
    </row>
    <row r="15" spans="1:10" ht="17.25" x14ac:dyDescent="0.25">
      <c r="A15" s="30"/>
      <c r="B15" s="1" t="s">
        <v>21</v>
      </c>
      <c r="C15" s="7">
        <v>10.404999999999999</v>
      </c>
      <c r="D15" s="7"/>
      <c r="E15" s="7">
        <v>15.420999999999999</v>
      </c>
      <c r="F15" s="7"/>
      <c r="G15" s="7">
        <v>16.97</v>
      </c>
      <c r="H15" s="7"/>
      <c r="I15" s="8">
        <v>7.7279999999999998</v>
      </c>
      <c r="J15" s="15"/>
    </row>
    <row r="16" spans="1:10" ht="17.25" x14ac:dyDescent="0.25">
      <c r="A16" s="30" t="s">
        <v>9</v>
      </c>
      <c r="B16" s="1" t="s">
        <v>33</v>
      </c>
      <c r="C16" s="5">
        <v>92435870.880999997</v>
      </c>
      <c r="D16" s="11">
        <f>C16/C$22</f>
        <v>7.2995402066514489E-2</v>
      </c>
      <c r="E16" s="5">
        <v>37544290.009999998</v>
      </c>
      <c r="F16" s="11">
        <f>E16/E$22</f>
        <v>6.9354564161619336E-2</v>
      </c>
      <c r="G16" s="5">
        <v>43982897.452</v>
      </c>
      <c r="H16" s="11">
        <f>G16/G$22</f>
        <v>8.038884368418267E-2</v>
      </c>
      <c r="I16" s="6">
        <v>173963058.34299999</v>
      </c>
      <c r="J16" s="14">
        <f>I16/I$22</f>
        <v>7.387625571058179E-2</v>
      </c>
    </row>
    <row r="17" spans="1:10" ht="17.25" x14ac:dyDescent="0.25">
      <c r="A17" s="30"/>
      <c r="B17" s="1" t="s">
        <v>21</v>
      </c>
      <c r="C17" s="7">
        <v>14.58</v>
      </c>
      <c r="D17" s="12"/>
      <c r="E17" s="7">
        <v>20.946999999999999</v>
      </c>
      <c r="F17" s="12"/>
      <c r="G17" s="7">
        <v>22.006</v>
      </c>
      <c r="H17" s="12"/>
      <c r="I17" s="8">
        <v>10.555</v>
      </c>
      <c r="J17" s="15"/>
    </row>
    <row r="18" spans="1:10" ht="17.25" x14ac:dyDescent="0.25">
      <c r="A18" s="30" t="s">
        <v>10</v>
      </c>
      <c r="B18" s="1" t="s">
        <v>33</v>
      </c>
      <c r="C18" s="5">
        <v>26583227.535999998</v>
      </c>
      <c r="D18" s="11">
        <f>C18/C$22</f>
        <v>2.0992428196128083E-2</v>
      </c>
      <c r="E18" s="5">
        <v>25491021.517000001</v>
      </c>
      <c r="F18" s="11">
        <f>E18/E$22</f>
        <v>4.7088883206343947E-2</v>
      </c>
      <c r="G18" s="5">
        <v>26158738.048</v>
      </c>
      <c r="H18" s="11">
        <f>G18/G$22</f>
        <v>4.7811099898797858E-2</v>
      </c>
      <c r="I18" s="6">
        <v>78232987.100999996</v>
      </c>
      <c r="J18" s="14">
        <f>I18/I$22</f>
        <v>3.3222916492308741E-2</v>
      </c>
    </row>
    <row r="19" spans="1:10" ht="17.25" x14ac:dyDescent="0.25">
      <c r="A19" s="30"/>
      <c r="B19" s="1" t="s">
        <v>21</v>
      </c>
      <c r="C19" s="7">
        <v>31.614000000000001</v>
      </c>
      <c r="D19" s="12"/>
      <c r="E19" s="7">
        <v>28.495999999999999</v>
      </c>
      <c r="F19" s="12"/>
      <c r="G19" s="7">
        <v>27.300999999999998</v>
      </c>
      <c r="H19" s="12"/>
      <c r="I19" s="8">
        <v>16.88</v>
      </c>
      <c r="J19" s="15"/>
    </row>
    <row r="20" spans="1:10" ht="17.25" x14ac:dyDescent="0.25">
      <c r="A20" s="30" t="s">
        <v>11</v>
      </c>
      <c r="B20" s="1" t="s">
        <v>33</v>
      </c>
      <c r="C20" s="5">
        <v>11333914.197000001</v>
      </c>
      <c r="D20" s="11">
        <f>C20/C$22</f>
        <v>8.9502442711062984E-3</v>
      </c>
      <c r="E20" s="5">
        <v>3838527.4479999999</v>
      </c>
      <c r="F20" s="11">
        <f>E20/E$22</f>
        <v>7.0908092311119707E-3</v>
      </c>
      <c r="G20" s="5">
        <v>14266838.052999999</v>
      </c>
      <c r="H20" s="11">
        <f>G20/G$22</f>
        <v>2.6075922245955039E-2</v>
      </c>
      <c r="I20" s="6">
        <v>29439279.697999999</v>
      </c>
      <c r="J20" s="14">
        <f>I20/I$22</f>
        <v>1.2501871234159641E-2</v>
      </c>
    </row>
    <row r="21" spans="1:10" ht="17.25" x14ac:dyDescent="0.25">
      <c r="A21" s="30"/>
      <c r="B21" s="1" t="s">
        <v>21</v>
      </c>
      <c r="C21" s="7">
        <v>55.423999999999999</v>
      </c>
      <c r="D21" s="12"/>
      <c r="E21" s="7">
        <v>65.763000000000005</v>
      </c>
      <c r="F21" s="12"/>
      <c r="G21" s="7">
        <v>37.392000000000003</v>
      </c>
      <c r="H21" s="12"/>
      <c r="I21" s="8">
        <v>29.277999999999999</v>
      </c>
      <c r="J21" s="15"/>
    </row>
    <row r="22" spans="1:10" ht="17.25" x14ac:dyDescent="0.25">
      <c r="A22" s="31" t="s">
        <v>3</v>
      </c>
      <c r="B22" s="20" t="s">
        <v>33</v>
      </c>
      <c r="C22" s="6">
        <v>1266324566.536</v>
      </c>
      <c r="D22" s="13">
        <f>SUM(D4:D21)</f>
        <v>1.0000000000007896</v>
      </c>
      <c r="E22" s="6">
        <v>541338417.505</v>
      </c>
      <c r="F22" s="13">
        <f>SUM(F4:F21)</f>
        <v>1</v>
      </c>
      <c r="G22" s="6">
        <v>547126882.74000001</v>
      </c>
      <c r="H22" s="13">
        <f>SUM(H4:H21)</f>
        <v>1</v>
      </c>
      <c r="I22" s="6">
        <v>2354789866.7810001</v>
      </c>
      <c r="J22" s="14">
        <f>SUM(J4:J21)</f>
        <v>0.99999999999999989</v>
      </c>
    </row>
    <row r="23" spans="1:10" ht="17.25" x14ac:dyDescent="0.25">
      <c r="A23" s="31"/>
      <c r="B23" s="10" t="s">
        <v>21</v>
      </c>
      <c r="C23" s="8">
        <v>2.4420000000000002</v>
      </c>
      <c r="D23" s="8"/>
      <c r="E23" s="8">
        <v>3.6150000000000002</v>
      </c>
      <c r="F23" s="8"/>
      <c r="G23" s="8">
        <v>3.7930000000000001</v>
      </c>
      <c r="H23" s="8"/>
      <c r="I23" s="8">
        <v>1.7869999999999999</v>
      </c>
      <c r="J23" s="8"/>
    </row>
    <row r="24" spans="1:10" ht="17.25" x14ac:dyDescent="0.25">
      <c r="A24" s="2" t="s">
        <v>15</v>
      </c>
      <c r="B24" s="10" t="s">
        <v>31</v>
      </c>
      <c r="C24" s="13">
        <f>C22/$I22</f>
        <v>0.53776542204467137</v>
      </c>
      <c r="E24" s="13">
        <f>E22/$I22</f>
        <v>0.22988820579774707</v>
      </c>
      <c r="G24" s="13">
        <f>G22/$I22</f>
        <v>0.2323463721575815</v>
      </c>
      <c r="J24" s="14">
        <f>SUM(C24,E24,G24)</f>
        <v>0.99999999999999989</v>
      </c>
    </row>
    <row r="25" spans="1:10" x14ac:dyDescent="0.25">
      <c r="A25" s="3"/>
    </row>
    <row r="26" spans="1:10" x14ac:dyDescent="0.25">
      <c r="A26" s="19" t="s">
        <v>26</v>
      </c>
    </row>
    <row r="27" spans="1:10" x14ac:dyDescent="0.25">
      <c r="A27" s="19" t="s">
        <v>27</v>
      </c>
    </row>
    <row r="28" spans="1:10" x14ac:dyDescent="0.25">
      <c r="A28" s="19" t="s">
        <v>28</v>
      </c>
    </row>
    <row r="29" spans="1:10" x14ac:dyDescent="0.25">
      <c r="A29" s="9" t="s">
        <v>29</v>
      </c>
    </row>
    <row r="30" spans="1:10" x14ac:dyDescent="0.25">
      <c r="A30" s="9" t="s">
        <v>30</v>
      </c>
    </row>
    <row r="31" spans="1:10" x14ac:dyDescent="0.25">
      <c r="A31" s="9"/>
    </row>
    <row r="32" spans="1:10" x14ac:dyDescent="0.25">
      <c r="A32" s="19" t="s">
        <v>34</v>
      </c>
    </row>
    <row r="33" spans="1:1" x14ac:dyDescent="0.25">
      <c r="A33" s="3"/>
    </row>
    <row r="34" spans="1:1" x14ac:dyDescent="0.25">
      <c r="A34" s="4" t="s">
        <v>16</v>
      </c>
    </row>
    <row r="35" spans="1:1" x14ac:dyDescent="0.25">
      <c r="A35" s="4" t="s">
        <v>17</v>
      </c>
    </row>
    <row r="36" spans="1:1" x14ac:dyDescent="0.25">
      <c r="A36" s="4" t="s">
        <v>18</v>
      </c>
    </row>
    <row r="37" spans="1:1" x14ac:dyDescent="0.25">
      <c r="A37" s="4" t="s">
        <v>19</v>
      </c>
    </row>
  </sheetData>
  <mergeCells count="16">
    <mergeCell ref="A14:A15"/>
    <mergeCell ref="A16:A17"/>
    <mergeCell ref="A18:A19"/>
    <mergeCell ref="A20:A21"/>
    <mergeCell ref="A22:A23"/>
    <mergeCell ref="A4:A5"/>
    <mergeCell ref="A6:A7"/>
    <mergeCell ref="A8:A9"/>
    <mergeCell ref="A10:A11"/>
    <mergeCell ref="A12:A13"/>
    <mergeCell ref="J2:J3"/>
    <mergeCell ref="C2:H2"/>
    <mergeCell ref="A1:J1"/>
    <mergeCell ref="A2:A3"/>
    <mergeCell ref="B2:B3"/>
    <mergeCell ref="I2:I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2015-11-03T07:29:54Z</dcterms:created>
  <dcterms:modified xsi:type="dcterms:W3CDTF">2019-06-19T14:23:09Z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c0893638-00ca-47de-bcfe-dc7836310a16</vt:lpwstr>
  </property>
</Properties>
</file>