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SI\Originals_more_recent\Tabular_data\Info_level_B\Topic_Felling\Slovenian_Forest_Service\"/>
    </mc:Choice>
  </mc:AlternateContent>
  <bookViews>
    <workbookView xWindow="0" yWindow="0" windowWidth="28800" windowHeight="11700"/>
  </bookViews>
  <sheets>
    <sheet name="Sheet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1" l="1"/>
  <c r="K18" i="1"/>
  <c r="H18" i="1"/>
  <c r="G18" i="1"/>
  <c r="C18" i="1"/>
  <c r="D18" i="1"/>
  <c r="B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4" i="1"/>
  <c r="E18" i="1" l="1"/>
  <c r="I18" i="1"/>
  <c r="M18" i="1"/>
</calcChain>
</file>

<file path=xl/sharedStrings.xml><?xml version="1.0" encoding="utf-8"?>
<sst xmlns="http://schemas.openxmlformats.org/spreadsheetml/2006/main" count="44" uniqueCount="36">
  <si>
    <t>ha</t>
  </si>
  <si>
    <t>GGO</t>
  </si>
  <si>
    <r>
      <t xml:space="preserve">Povprečni količniki med realiziranimi in možnimi sečnjami, določenimi z gozdnogospodarskimi načrti GGE – za čas veljavnosti posameznih načrtov GGE, po GGO (možni posek in posek sta izražena v m3) /
</t>
    </r>
    <r>
      <rPr>
        <b/>
        <i/>
        <sz val="11"/>
        <color theme="1"/>
        <rFont val="Calibri"/>
        <family val="2"/>
        <scheme val="minor"/>
      </rPr>
      <t>Average ratios between realized and possible logging determined by GGE forest management plans - for the period of validity of individual GGE plans, according to GGO (possible harvesting and harvesting are expressed in m3)</t>
    </r>
  </si>
  <si>
    <t>Tolmin</t>
  </si>
  <si>
    <t>Bled</t>
  </si>
  <si>
    <t>Kranj</t>
  </si>
  <si>
    <t>Ljubljana</t>
  </si>
  <si>
    <t>Postojna</t>
  </si>
  <si>
    <t>Kočevje</t>
  </si>
  <si>
    <t>Novo mesto</t>
  </si>
  <si>
    <t>Brežice</t>
  </si>
  <si>
    <t>Celje</t>
  </si>
  <si>
    <t>Nazarje</t>
  </si>
  <si>
    <t>Slovenj Gradec</t>
  </si>
  <si>
    <t>Maribor</t>
  </si>
  <si>
    <t>Murska Sobota</t>
  </si>
  <si>
    <t>Sežana</t>
  </si>
  <si>
    <t>SKUPAJ</t>
  </si>
  <si>
    <r>
      <t xml:space="preserve">Površina /
</t>
    </r>
    <r>
      <rPr>
        <i/>
        <sz val="11"/>
        <color theme="1"/>
        <rFont val="Calibri"/>
        <family val="2"/>
        <scheme val="minor"/>
      </rPr>
      <t>Area</t>
    </r>
  </si>
  <si>
    <r>
      <t xml:space="preserve">Iglavci / </t>
    </r>
    <r>
      <rPr>
        <i/>
        <sz val="11"/>
        <color theme="1"/>
        <rFont val="Calibri"/>
        <family val="2"/>
        <scheme val="minor"/>
      </rPr>
      <t>Conifers</t>
    </r>
  </si>
  <si>
    <r>
      <t>Listavci /</t>
    </r>
    <r>
      <rPr>
        <i/>
        <sz val="11"/>
        <color theme="1"/>
        <rFont val="Calibri"/>
        <family val="2"/>
        <scheme val="minor"/>
      </rPr>
      <t xml:space="preserve"> Broadleafs</t>
    </r>
  </si>
  <si>
    <r>
      <t xml:space="preserve">Skupaj / </t>
    </r>
    <r>
      <rPr>
        <i/>
        <sz val="11"/>
        <color theme="1"/>
        <rFont val="Calibri"/>
        <family val="2"/>
        <scheme val="minor"/>
      </rPr>
      <t>Total</t>
    </r>
  </si>
  <si>
    <t>Možni posek / Planned harvest</t>
  </si>
  <si>
    <t>Posek /
Executed harvest</t>
  </si>
  <si>
    <r>
      <t xml:space="preserve">Količnik / </t>
    </r>
    <r>
      <rPr>
        <i/>
        <sz val="11"/>
        <color rgb="FF333333"/>
        <rFont val="Arial"/>
        <family val="2"/>
      </rPr>
      <t xml:space="preserve">Ratio (?)
</t>
    </r>
    <r>
      <rPr>
        <i/>
        <sz val="10"/>
        <color rgb="FF333333"/>
        <rFont val="Arial"/>
        <family val="2"/>
      </rPr>
      <t>(actually this value cannot be explained properly)</t>
    </r>
  </si>
  <si>
    <r>
      <t xml:space="preserve">% /
</t>
    </r>
    <r>
      <rPr>
        <i/>
        <sz val="11"/>
        <color rgb="FF333333"/>
        <rFont val="Arial"/>
        <family val="2"/>
      </rPr>
      <t xml:space="preserve">% ratio of harvest
</t>
    </r>
    <r>
      <rPr>
        <i/>
        <sz val="10"/>
        <color rgb="FF333333"/>
        <rFont val="Arial"/>
        <family val="2"/>
      </rPr>
      <t>(executed/planned)</t>
    </r>
  </si>
  <si>
    <r>
      <t xml:space="preserve">GGO - gozdnogospodarskih območjih / </t>
    </r>
    <r>
      <rPr>
        <b/>
        <i/>
        <sz val="11"/>
        <color theme="1"/>
        <rFont val="Calibri"/>
        <family val="2"/>
        <scheme val="minor"/>
      </rPr>
      <t xml:space="preserve">forest management areas
</t>
    </r>
    <r>
      <rPr>
        <b/>
        <i/>
        <sz val="10"/>
        <color theme="1"/>
        <rFont val="Calibri"/>
        <family val="2"/>
        <scheme val="minor"/>
      </rPr>
      <t>(only partially identical or 95 % identical to NUTS 3 units)</t>
    </r>
  </si>
  <si>
    <t>Totals calculated by JRC</t>
  </si>
  <si>
    <t>Percentages calculated by JRC</t>
  </si>
  <si>
    <t>Sums checked by JRC</t>
  </si>
  <si>
    <t>Value added by JRC 2018-11</t>
  </si>
  <si>
    <t xml:space="preserve">Attention: </t>
  </si>
  <si>
    <t>It remains unclear how the figures for this Ratio are calculated based on the other figures in the table.</t>
  </si>
  <si>
    <t>It seems that generally forest management plan validity is 10 years, while this 10 year period is not starting in the same year for all GGOs.</t>
  </si>
  <si>
    <r>
      <t xml:space="preserve">For some information on the length of Forest Management Plan look under: https://www.mojaobcina.si/luce/novice/obvestila/zavodi/t.html or search the web for 'letih veljavnosti gozdnogospodarskega načrta' / </t>
    </r>
    <r>
      <rPr>
        <b/>
        <i/>
        <sz val="11"/>
        <color theme="1"/>
        <rFont val="Calibri"/>
        <family val="2"/>
        <scheme val="minor"/>
      </rPr>
      <t>years of validity of the forest management plan</t>
    </r>
  </si>
  <si>
    <t>This exlains why the figures provided in this table are so much higher than the harvest volume figures in the other tables provided for Slovenia for the year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</si>
</sst>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333333"/>
      <name val="Arial"/>
      <family val="2"/>
    </font>
    <font>
      <i/>
      <sz val="10"/>
      <color rgb="FF333333"/>
      <name val="Arial"/>
      <family val="2"/>
    </font>
    <font>
      <sz val="11"/>
      <color rgb="FF333333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7" fillId="0" borderId="0" xfId="0" applyFont="1" applyAlignment="1">
      <alignment vertical="center" wrapText="1"/>
    </xf>
    <xf numFmtId="0" fontId="0" fillId="0" borderId="1" xfId="0" applyBorder="1" applyAlignment="1">
      <alignment wrapText="1"/>
    </xf>
    <xf numFmtId="3" fontId="7" fillId="0" borderId="1" xfId="0" applyNumberFormat="1" applyFont="1" applyBorder="1" applyAlignment="1">
      <alignment vertical="center" wrapText="1"/>
    </xf>
    <xf numFmtId="164" fontId="7" fillId="0" borderId="1" xfId="1" applyNumberFormat="1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3" fontId="7" fillId="0" borderId="7" xfId="0" applyNumberFormat="1" applyFont="1" applyBorder="1" applyAlignment="1">
      <alignment vertical="center" wrapText="1"/>
    </xf>
    <xf numFmtId="3" fontId="7" fillId="0" borderId="9" xfId="0" applyNumberFormat="1" applyFont="1" applyBorder="1" applyAlignment="1">
      <alignment vertical="center" wrapText="1"/>
    </xf>
    <xf numFmtId="164" fontId="7" fillId="0" borderId="9" xfId="1" applyNumberFormat="1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3" fontId="7" fillId="0" borderId="12" xfId="0" applyNumberFormat="1" applyFont="1" applyBorder="1" applyAlignment="1">
      <alignment vertical="center" wrapText="1"/>
    </xf>
    <xf numFmtId="164" fontId="7" fillId="0" borderId="12" xfId="1" applyNumberFormat="1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2" fillId="0" borderId="15" xfId="0" applyFont="1" applyBorder="1"/>
    <xf numFmtId="0" fontId="2" fillId="0" borderId="16" xfId="0" applyFont="1" applyBorder="1" applyAlignment="1">
      <alignment wrapText="1"/>
    </xf>
    <xf numFmtId="0" fontId="2" fillId="0" borderId="16" xfId="0" applyFont="1" applyBorder="1"/>
    <xf numFmtId="0" fontId="2" fillId="0" borderId="17" xfId="0" applyFont="1" applyBorder="1"/>
    <xf numFmtId="0" fontId="0" fillId="0" borderId="2" xfId="0" applyFont="1" applyBorder="1"/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3" fontId="7" fillId="0" borderId="16" xfId="0" applyNumberFormat="1" applyFont="1" applyBorder="1" applyAlignment="1">
      <alignment vertical="center" wrapText="1"/>
    </xf>
    <xf numFmtId="3" fontId="7" fillId="0" borderId="17" xfId="0" applyNumberFormat="1" applyFont="1" applyBorder="1" applyAlignment="1">
      <alignment vertical="center" wrapText="1"/>
    </xf>
    <xf numFmtId="3" fontId="7" fillId="0" borderId="2" xfId="0" applyNumberFormat="1" applyFont="1" applyBorder="1" applyAlignment="1">
      <alignment vertical="center" wrapText="1"/>
    </xf>
    <xf numFmtId="0" fontId="0" fillId="0" borderId="6" xfId="0" applyBorder="1" applyAlignment="1">
      <alignment wrapText="1"/>
    </xf>
    <xf numFmtId="3" fontId="7" fillId="0" borderId="6" xfId="0" applyNumberFormat="1" applyFont="1" applyBorder="1" applyAlignment="1">
      <alignment vertical="center" wrapText="1"/>
    </xf>
    <xf numFmtId="3" fontId="7" fillId="0" borderId="8" xfId="0" applyNumberFormat="1" applyFont="1" applyBorder="1" applyAlignment="1">
      <alignment vertical="center" wrapText="1"/>
    </xf>
    <xf numFmtId="3" fontId="7" fillId="0" borderId="11" xfId="0" applyNumberFormat="1" applyFont="1" applyBorder="1" applyAlignment="1">
      <alignment vertical="center" wrapText="1"/>
    </xf>
    <xf numFmtId="3" fontId="7" fillId="0" borderId="13" xfId="0" applyNumberFormat="1" applyFont="1" applyBorder="1" applyAlignment="1">
      <alignment vertical="center" wrapText="1"/>
    </xf>
    <xf numFmtId="0" fontId="0" fillId="0" borderId="0" xfId="0" applyFont="1" applyAlignment="1" applyProtection="1">
      <alignment horizontal="left"/>
      <protection locked="0"/>
    </xf>
    <xf numFmtId="0" fontId="0" fillId="2" borderId="7" xfId="0" applyFill="1" applyBorder="1" applyAlignment="1">
      <alignment wrapText="1"/>
    </xf>
    <xf numFmtId="0" fontId="0" fillId="2" borderId="0" xfId="0" applyFont="1" applyFill="1" applyAlignment="1" applyProtection="1">
      <alignment horizontal="left"/>
      <protection locked="0"/>
    </xf>
    <xf numFmtId="0" fontId="0" fillId="2" borderId="0" xfId="0" applyFill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0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F29" sqref="F29"/>
    </sheetView>
  </sheetViews>
  <sheetFormatPr defaultRowHeight="15" x14ac:dyDescent="0.25"/>
  <cols>
    <col min="1" max="1" width="34.7109375" customWidth="1"/>
    <col min="2" max="2" width="10.140625" customWidth="1"/>
    <col min="3" max="4" width="13.7109375" customWidth="1"/>
    <col min="5" max="6" width="18.7109375" customWidth="1"/>
    <col min="7" max="8" width="13.7109375" customWidth="1"/>
    <col min="9" max="10" width="18.7109375" customWidth="1"/>
    <col min="11" max="12" width="13.7109375" customWidth="1"/>
    <col min="13" max="14" width="18.7109375" customWidth="1"/>
  </cols>
  <sheetData>
    <row r="1" spans="1:14" ht="32.25" customHeight="1" thickBot="1" x14ac:dyDescent="0.3">
      <c r="A1" s="35" t="s">
        <v>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</row>
    <row r="2" spans="1:14" ht="30" x14ac:dyDescent="0.25">
      <c r="A2" s="13" t="s">
        <v>1</v>
      </c>
      <c r="B2" s="18" t="s">
        <v>18</v>
      </c>
      <c r="C2" s="32" t="s">
        <v>19</v>
      </c>
      <c r="D2" s="33"/>
      <c r="E2" s="33"/>
      <c r="F2" s="34"/>
      <c r="G2" s="32" t="s">
        <v>20</v>
      </c>
      <c r="H2" s="33"/>
      <c r="I2" s="33"/>
      <c r="J2" s="34"/>
      <c r="K2" s="32" t="s">
        <v>21</v>
      </c>
      <c r="L2" s="33"/>
      <c r="M2" s="33"/>
      <c r="N2" s="34"/>
    </row>
    <row r="3" spans="1:14" ht="56.25" x14ac:dyDescent="0.25">
      <c r="A3" s="14" t="s">
        <v>26</v>
      </c>
      <c r="B3" s="19" t="s">
        <v>0</v>
      </c>
      <c r="C3" s="23" t="s">
        <v>22</v>
      </c>
      <c r="D3" s="2" t="s">
        <v>23</v>
      </c>
      <c r="E3" s="2" t="s">
        <v>25</v>
      </c>
      <c r="F3" s="29" t="s">
        <v>24</v>
      </c>
      <c r="G3" s="23" t="s">
        <v>22</v>
      </c>
      <c r="H3" s="2" t="s">
        <v>23</v>
      </c>
      <c r="I3" s="2" t="s">
        <v>25</v>
      </c>
      <c r="J3" s="29" t="s">
        <v>24</v>
      </c>
      <c r="K3" s="23" t="s">
        <v>22</v>
      </c>
      <c r="L3" s="2" t="s">
        <v>23</v>
      </c>
      <c r="M3" s="2" t="s">
        <v>25</v>
      </c>
      <c r="N3" s="29" t="s">
        <v>24</v>
      </c>
    </row>
    <row r="4" spans="1:14" x14ac:dyDescent="0.25">
      <c r="A4" s="15" t="s">
        <v>3</v>
      </c>
      <c r="B4" s="20">
        <v>148844</v>
      </c>
      <c r="C4" s="24">
        <v>1782328</v>
      </c>
      <c r="D4" s="3">
        <v>1163827</v>
      </c>
      <c r="E4" s="4">
        <f>D4/C4</f>
        <v>0.65298138165365749</v>
      </c>
      <c r="F4" s="6">
        <v>1309</v>
      </c>
      <c r="G4" s="24">
        <v>5047459</v>
      </c>
      <c r="H4" s="3">
        <v>1167793</v>
      </c>
      <c r="I4" s="4">
        <f>H4/G4</f>
        <v>0.23136255292019212</v>
      </c>
      <c r="J4" s="5">
        <v>0.43099999999999999</v>
      </c>
      <c r="K4" s="24">
        <v>6829787</v>
      </c>
      <c r="L4" s="3">
        <v>2331619</v>
      </c>
      <c r="M4" s="4">
        <f>L4/K4</f>
        <v>0.34138970951802744</v>
      </c>
      <c r="N4" s="5">
        <v>0.64800000000000002</v>
      </c>
    </row>
    <row r="5" spans="1:14" x14ac:dyDescent="0.25">
      <c r="A5" s="15" t="s">
        <v>4</v>
      </c>
      <c r="B5" s="20">
        <v>67149</v>
      </c>
      <c r="C5" s="24">
        <v>1889651</v>
      </c>
      <c r="D5" s="3">
        <v>2020511</v>
      </c>
      <c r="E5" s="4">
        <f t="shared" ref="E5:E18" si="0">D5/C5</f>
        <v>1.0692508828349785</v>
      </c>
      <c r="F5" s="6">
        <v>1348</v>
      </c>
      <c r="G5" s="24">
        <v>588468</v>
      </c>
      <c r="H5" s="3">
        <v>193922</v>
      </c>
      <c r="I5" s="4">
        <f t="shared" ref="I5:I18" si="1">H5/G5</f>
        <v>0.3295370351488951</v>
      </c>
      <c r="J5" s="5">
        <v>0.443</v>
      </c>
      <c r="K5" s="24">
        <v>2478119</v>
      </c>
      <c r="L5" s="3">
        <v>2214433</v>
      </c>
      <c r="M5" s="4">
        <f t="shared" ref="M5:M18" si="2">L5/K5</f>
        <v>0.89359429470497587</v>
      </c>
      <c r="N5" s="6">
        <v>1145</v>
      </c>
    </row>
    <row r="6" spans="1:14" x14ac:dyDescent="0.25">
      <c r="A6" s="15" t="s">
        <v>5</v>
      </c>
      <c r="B6" s="20">
        <v>71033</v>
      </c>
      <c r="C6" s="24">
        <v>3255197</v>
      </c>
      <c r="D6" s="3">
        <v>1503719</v>
      </c>
      <c r="E6" s="4">
        <f t="shared" si="0"/>
        <v>0.46194408510452672</v>
      </c>
      <c r="F6" s="5">
        <v>0.85699999999999998</v>
      </c>
      <c r="G6" s="24">
        <v>1610123</v>
      </c>
      <c r="H6" s="3">
        <v>478576</v>
      </c>
      <c r="I6" s="4">
        <f t="shared" si="1"/>
        <v>0.29722946632027492</v>
      </c>
      <c r="J6" s="5">
        <v>0.56699999999999995</v>
      </c>
      <c r="K6" s="24">
        <v>4865320</v>
      </c>
      <c r="L6" s="3">
        <v>1982295</v>
      </c>
      <c r="M6" s="4">
        <f t="shared" si="2"/>
        <v>0.40743363232017626</v>
      </c>
      <c r="N6" s="5">
        <v>0.76200000000000001</v>
      </c>
    </row>
    <row r="7" spans="1:14" x14ac:dyDescent="0.25">
      <c r="A7" s="15" t="s">
        <v>6</v>
      </c>
      <c r="B7" s="20">
        <v>144972</v>
      </c>
      <c r="C7" s="24">
        <v>3353920</v>
      </c>
      <c r="D7" s="3">
        <v>2450788</v>
      </c>
      <c r="E7" s="4">
        <f t="shared" si="0"/>
        <v>0.73072345196069077</v>
      </c>
      <c r="F7" s="6">
        <v>1329</v>
      </c>
      <c r="G7" s="24">
        <v>4499549</v>
      </c>
      <c r="H7" s="3">
        <v>1347731</v>
      </c>
      <c r="I7" s="4">
        <f t="shared" si="1"/>
        <v>0.29952579691875786</v>
      </c>
      <c r="J7" s="5">
        <v>0.6</v>
      </c>
      <c r="K7" s="24">
        <v>7853469</v>
      </c>
      <c r="L7" s="3">
        <v>3798519</v>
      </c>
      <c r="M7" s="4">
        <f t="shared" si="2"/>
        <v>0.48367402990958519</v>
      </c>
      <c r="N7" s="5">
        <v>0.92900000000000005</v>
      </c>
    </row>
    <row r="8" spans="1:14" x14ac:dyDescent="0.25">
      <c r="A8" s="15" t="s">
        <v>7</v>
      </c>
      <c r="B8" s="20">
        <v>79351</v>
      </c>
      <c r="C8" s="24">
        <v>2494943</v>
      </c>
      <c r="D8" s="3">
        <v>2036218</v>
      </c>
      <c r="E8" s="4">
        <f t="shared" si="0"/>
        <v>0.81613808411655098</v>
      </c>
      <c r="F8" s="6">
        <v>1419</v>
      </c>
      <c r="G8" s="24">
        <v>1869750</v>
      </c>
      <c r="H8" s="3">
        <v>729091</v>
      </c>
      <c r="I8" s="4">
        <f t="shared" si="1"/>
        <v>0.38994036635913892</v>
      </c>
      <c r="J8" s="5">
        <v>0.72399999999999998</v>
      </c>
      <c r="K8" s="24">
        <v>4364693</v>
      </c>
      <c r="L8" s="3">
        <v>2765310</v>
      </c>
      <c r="M8" s="4">
        <f t="shared" si="2"/>
        <v>0.63356346024794874</v>
      </c>
      <c r="N8" s="6">
        <v>1134</v>
      </c>
    </row>
    <row r="9" spans="1:14" x14ac:dyDescent="0.25">
      <c r="A9" s="15" t="s">
        <v>8</v>
      </c>
      <c r="B9" s="20">
        <v>92698</v>
      </c>
      <c r="C9" s="24">
        <v>2730945</v>
      </c>
      <c r="D9" s="3">
        <v>1863587</v>
      </c>
      <c r="E9" s="4">
        <f t="shared" si="0"/>
        <v>0.6823963865987781</v>
      </c>
      <c r="F9" s="6">
        <v>1107</v>
      </c>
      <c r="G9" s="24">
        <v>2884765</v>
      </c>
      <c r="H9" s="3">
        <v>1024582</v>
      </c>
      <c r="I9" s="4">
        <f t="shared" si="1"/>
        <v>0.35517000518239789</v>
      </c>
      <c r="J9" s="5">
        <v>0.64300000000000002</v>
      </c>
      <c r="K9" s="24">
        <v>5615710</v>
      </c>
      <c r="L9" s="3">
        <v>2888169</v>
      </c>
      <c r="M9" s="4">
        <f t="shared" si="2"/>
        <v>0.51430166443780034</v>
      </c>
      <c r="N9" s="5">
        <v>0.88200000000000001</v>
      </c>
    </row>
    <row r="10" spans="1:14" x14ac:dyDescent="0.25">
      <c r="A10" s="15" t="s">
        <v>9</v>
      </c>
      <c r="B10" s="20">
        <v>98039</v>
      </c>
      <c r="C10" s="24">
        <v>1915958</v>
      </c>
      <c r="D10" s="3">
        <v>1104053</v>
      </c>
      <c r="E10" s="4">
        <f t="shared" si="0"/>
        <v>0.57624071091328721</v>
      </c>
      <c r="F10" s="6">
        <v>1083</v>
      </c>
      <c r="G10" s="24">
        <v>5141133</v>
      </c>
      <c r="H10" s="3">
        <v>1489748</v>
      </c>
      <c r="I10" s="4">
        <f t="shared" si="1"/>
        <v>0.28977036773800641</v>
      </c>
      <c r="J10" s="5">
        <v>0.52800000000000002</v>
      </c>
      <c r="K10" s="24">
        <v>7057091</v>
      </c>
      <c r="L10" s="3">
        <v>2593801</v>
      </c>
      <c r="M10" s="4">
        <f t="shared" si="2"/>
        <v>0.36754535261058702</v>
      </c>
      <c r="N10" s="5">
        <v>0.67600000000000005</v>
      </c>
    </row>
    <row r="11" spans="1:14" x14ac:dyDescent="0.25">
      <c r="A11" s="15" t="s">
        <v>10</v>
      </c>
      <c r="B11" s="20">
        <v>69531</v>
      </c>
      <c r="C11" s="24">
        <v>706772</v>
      </c>
      <c r="D11" s="3">
        <v>421743</v>
      </c>
      <c r="E11" s="4">
        <f t="shared" si="0"/>
        <v>0.59671718743809887</v>
      </c>
      <c r="F11" s="5">
        <v>0.96299999999999997</v>
      </c>
      <c r="G11" s="24">
        <v>3281297</v>
      </c>
      <c r="H11" s="3">
        <v>1113418</v>
      </c>
      <c r="I11" s="4">
        <f t="shared" si="1"/>
        <v>0.33932253008490243</v>
      </c>
      <c r="J11" s="5">
        <v>0.56399999999999995</v>
      </c>
      <c r="K11" s="24">
        <v>3988069</v>
      </c>
      <c r="L11" s="3">
        <v>1535161</v>
      </c>
      <c r="M11" s="4">
        <f t="shared" si="2"/>
        <v>0.38493842508742954</v>
      </c>
      <c r="N11" s="5">
        <v>0.63600000000000001</v>
      </c>
    </row>
    <row r="12" spans="1:14" x14ac:dyDescent="0.25">
      <c r="A12" s="15" t="s">
        <v>11</v>
      </c>
      <c r="B12" s="20">
        <v>75484</v>
      </c>
      <c r="C12" s="24">
        <v>1674932</v>
      </c>
      <c r="D12" s="3">
        <v>600524</v>
      </c>
      <c r="E12" s="4">
        <f t="shared" si="0"/>
        <v>0.35853634655018829</v>
      </c>
      <c r="F12" s="5">
        <v>0.623</v>
      </c>
      <c r="G12" s="24">
        <v>2886666</v>
      </c>
      <c r="H12" s="3">
        <v>896111</v>
      </c>
      <c r="I12" s="4">
        <f t="shared" si="1"/>
        <v>0.31043113404876077</v>
      </c>
      <c r="J12" s="5">
        <v>0.48</v>
      </c>
      <c r="K12" s="24">
        <v>4561598</v>
      </c>
      <c r="L12" s="3">
        <v>1496635</v>
      </c>
      <c r="M12" s="4">
        <f t="shared" si="2"/>
        <v>0.32809445286498284</v>
      </c>
      <c r="N12" s="5">
        <v>0.52800000000000002</v>
      </c>
    </row>
    <row r="13" spans="1:14" x14ac:dyDescent="0.25">
      <c r="A13" s="15" t="s">
        <v>12</v>
      </c>
      <c r="B13" s="20">
        <v>48162</v>
      </c>
      <c r="C13" s="24">
        <v>2367657</v>
      </c>
      <c r="D13" s="3">
        <v>925819</v>
      </c>
      <c r="E13" s="4">
        <f t="shared" si="0"/>
        <v>0.39102750102738698</v>
      </c>
      <c r="F13" s="5">
        <v>0.80500000000000005</v>
      </c>
      <c r="G13" s="24">
        <v>691932</v>
      </c>
      <c r="H13" s="3">
        <v>273765</v>
      </c>
      <c r="I13" s="4">
        <f t="shared" si="1"/>
        <v>0.3956530410502766</v>
      </c>
      <c r="J13" s="5">
        <v>0.69499999999999995</v>
      </c>
      <c r="K13" s="24">
        <v>3059589</v>
      </c>
      <c r="L13" s="3">
        <v>1199584</v>
      </c>
      <c r="M13" s="4">
        <f t="shared" si="2"/>
        <v>0.39207357589532449</v>
      </c>
      <c r="N13" s="5">
        <v>0.77600000000000002</v>
      </c>
    </row>
    <row r="14" spans="1:14" x14ac:dyDescent="0.25">
      <c r="A14" s="15" t="s">
        <v>13</v>
      </c>
      <c r="B14" s="20">
        <v>60241</v>
      </c>
      <c r="C14" s="24">
        <v>3289304</v>
      </c>
      <c r="D14" s="3">
        <v>1415029</v>
      </c>
      <c r="E14" s="4">
        <f t="shared" si="0"/>
        <v>0.43019100697290369</v>
      </c>
      <c r="F14" s="5">
        <v>0.86199999999999999</v>
      </c>
      <c r="G14" s="24">
        <v>598629</v>
      </c>
      <c r="H14" s="3">
        <v>142128</v>
      </c>
      <c r="I14" s="4">
        <f t="shared" si="1"/>
        <v>0.23742251043634705</v>
      </c>
      <c r="J14" s="5">
        <v>0.48099999999999998</v>
      </c>
      <c r="K14" s="24">
        <v>3887933</v>
      </c>
      <c r="L14" s="3">
        <v>1557157</v>
      </c>
      <c r="M14" s="4">
        <f t="shared" si="2"/>
        <v>0.40051024541832381</v>
      </c>
      <c r="N14" s="5">
        <v>0.80500000000000005</v>
      </c>
    </row>
    <row r="15" spans="1:14" x14ac:dyDescent="0.25">
      <c r="A15" s="15" t="s">
        <v>14</v>
      </c>
      <c r="B15" s="20">
        <v>96421</v>
      </c>
      <c r="C15" s="24">
        <v>2757655</v>
      </c>
      <c r="D15" s="3">
        <v>1272121</v>
      </c>
      <c r="E15" s="4">
        <f t="shared" si="0"/>
        <v>0.46130534820345548</v>
      </c>
      <c r="F15" s="5">
        <v>0.79500000000000004</v>
      </c>
      <c r="G15" s="24">
        <v>3640978</v>
      </c>
      <c r="H15" s="3">
        <v>1113720</v>
      </c>
      <c r="I15" s="4">
        <f t="shared" si="1"/>
        <v>0.30588484742286276</v>
      </c>
      <c r="J15" s="5">
        <v>0.59599999999999997</v>
      </c>
      <c r="K15" s="24">
        <v>6398633</v>
      </c>
      <c r="L15" s="3">
        <v>2385841</v>
      </c>
      <c r="M15" s="4">
        <f t="shared" si="2"/>
        <v>0.37286729837451216</v>
      </c>
      <c r="N15" s="5">
        <v>0.68799999999999994</v>
      </c>
    </row>
    <row r="16" spans="1:14" x14ac:dyDescent="0.25">
      <c r="A16" s="15" t="s">
        <v>15</v>
      </c>
      <c r="B16" s="20">
        <v>39888</v>
      </c>
      <c r="C16" s="24">
        <v>466402</v>
      </c>
      <c r="D16" s="3">
        <v>180587</v>
      </c>
      <c r="E16" s="4">
        <f t="shared" si="0"/>
        <v>0.38719173588449451</v>
      </c>
      <c r="F16" s="5">
        <v>0.61799999999999999</v>
      </c>
      <c r="G16" s="24">
        <v>1643520</v>
      </c>
      <c r="H16" s="3">
        <v>647398</v>
      </c>
      <c r="I16" s="4">
        <f t="shared" si="1"/>
        <v>0.39390941394080997</v>
      </c>
      <c r="J16" s="5">
        <v>0.76500000000000001</v>
      </c>
      <c r="K16" s="24">
        <v>2109922</v>
      </c>
      <c r="L16" s="3">
        <v>827985</v>
      </c>
      <c r="M16" s="4">
        <f t="shared" si="2"/>
        <v>0.392424459292808</v>
      </c>
      <c r="N16" s="5">
        <v>0.72599999999999998</v>
      </c>
    </row>
    <row r="17" spans="1:14" ht="15.75" thickBot="1" x14ac:dyDescent="0.3">
      <c r="A17" s="16" t="s">
        <v>16</v>
      </c>
      <c r="B17" s="21">
        <v>88468</v>
      </c>
      <c r="C17" s="25">
        <v>1050402</v>
      </c>
      <c r="D17" s="7">
        <v>227951</v>
      </c>
      <c r="E17" s="8">
        <f t="shared" si="0"/>
        <v>0.217013105458672</v>
      </c>
      <c r="F17" s="9">
        <v>0.40100000000000002</v>
      </c>
      <c r="G17" s="25">
        <v>1952304</v>
      </c>
      <c r="H17" s="7">
        <v>284442</v>
      </c>
      <c r="I17" s="8">
        <f t="shared" si="1"/>
        <v>0.14569554741474688</v>
      </c>
      <c r="J17" s="9">
        <v>0.27300000000000002</v>
      </c>
      <c r="K17" s="25">
        <v>3002706</v>
      </c>
      <c r="L17" s="7">
        <v>512392</v>
      </c>
      <c r="M17" s="8">
        <f t="shared" si="2"/>
        <v>0.17064341297483004</v>
      </c>
      <c r="N17" s="9">
        <v>0.318</v>
      </c>
    </row>
    <row r="18" spans="1:14" ht="15.75" thickBot="1" x14ac:dyDescent="0.3">
      <c r="A18" s="17" t="s">
        <v>17</v>
      </c>
      <c r="B18" s="22">
        <f>SUM(B4:B17)</f>
        <v>1180281</v>
      </c>
      <c r="C18" s="26">
        <f t="shared" ref="C18:D18" si="3">SUM(C4:C17)</f>
        <v>29736066</v>
      </c>
      <c r="D18" s="10">
        <f t="shared" si="3"/>
        <v>17186477</v>
      </c>
      <c r="E18" s="11">
        <f t="shared" si="0"/>
        <v>0.57796740833168714</v>
      </c>
      <c r="F18" s="27">
        <v>1025</v>
      </c>
      <c r="G18" s="26">
        <f t="shared" ref="G18" si="4">SUM(G4:G17)</f>
        <v>36336573</v>
      </c>
      <c r="H18" s="10">
        <f t="shared" ref="H18" si="5">SUM(H4:H17)</f>
        <v>10902425</v>
      </c>
      <c r="I18" s="11">
        <f t="shared" si="1"/>
        <v>0.30003999001226672</v>
      </c>
      <c r="J18" s="12">
        <v>0.54600000000000004</v>
      </c>
      <c r="K18" s="26">
        <f t="shared" ref="K18" si="6">SUM(K4:K17)</f>
        <v>66072639</v>
      </c>
      <c r="L18" s="10">
        <f t="shared" ref="L18" si="7">SUM(L4:L17)</f>
        <v>28088901</v>
      </c>
      <c r="M18" s="11">
        <f t="shared" si="2"/>
        <v>0.42512152420610899</v>
      </c>
      <c r="N18" s="12">
        <v>0.76400000000000001</v>
      </c>
    </row>
    <row r="20" spans="1:14" x14ac:dyDescent="0.25">
      <c r="A20" s="38" t="s">
        <v>34</v>
      </c>
      <c r="E20" s="1"/>
      <c r="M20" s="1"/>
    </row>
    <row r="21" spans="1:14" x14ac:dyDescent="0.25">
      <c r="A21" s="38" t="s">
        <v>33</v>
      </c>
    </row>
    <row r="22" spans="1:14" x14ac:dyDescent="0.25">
      <c r="A22" s="38" t="s">
        <v>35</v>
      </c>
    </row>
    <row r="23" spans="1:14" x14ac:dyDescent="0.25">
      <c r="A23" s="38"/>
    </row>
    <row r="24" spans="1:14" x14ac:dyDescent="0.25">
      <c r="A24" s="28" t="s">
        <v>27</v>
      </c>
    </row>
    <row r="25" spans="1:14" x14ac:dyDescent="0.25">
      <c r="A25" s="28" t="s">
        <v>28</v>
      </c>
    </row>
    <row r="26" spans="1:14" x14ac:dyDescent="0.25">
      <c r="A26" s="28" t="s">
        <v>29</v>
      </c>
    </row>
    <row r="27" spans="1:14" x14ac:dyDescent="0.25">
      <c r="A27" s="28" t="s">
        <v>30</v>
      </c>
    </row>
    <row r="29" spans="1:14" x14ac:dyDescent="0.25">
      <c r="A29" s="30" t="s">
        <v>31</v>
      </c>
    </row>
    <row r="30" spans="1:14" x14ac:dyDescent="0.25">
      <c r="A30" s="30" t="s">
        <v>32</v>
      </c>
      <c r="B30" s="31"/>
      <c r="C30" s="31"/>
      <c r="D30" s="31"/>
      <c r="E30" s="31"/>
    </row>
  </sheetData>
  <mergeCells count="4">
    <mergeCell ref="C2:F2"/>
    <mergeCell ref="G2:J2"/>
    <mergeCell ref="K2:N2"/>
    <mergeCell ref="A1:N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IES - JRC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2018-11-27T12:36:08Z</dcterms:created>
  <dcterms:modified xsi:type="dcterms:W3CDTF">2018-11-28T08:36:02Z</dcterms:modified>
</cp:coreProperties>
</file>