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FISEAPPS\FISEPRO\New_Content\sample_NFI\DK\Originals_more_recent\Tabular_data\Info_level_B\Topic_GrowStock\"/>
    </mc:Choice>
  </mc:AlternateContent>
  <bookViews>
    <workbookView xWindow="0" yWindow="0" windowWidth="28800" windowHeight="11400"/>
  </bookViews>
  <sheets>
    <sheet name="DK-Skove-og-Plantager-2017" sheetId="1" r:id="rId1"/>
  </sheets>
  <calcPr calcId="162913"/>
</workbook>
</file>

<file path=xl/calcChain.xml><?xml version="1.0" encoding="utf-8"?>
<calcChain xmlns="http://schemas.openxmlformats.org/spreadsheetml/2006/main">
  <c r="N19" i="1" l="1"/>
  <c r="N17" i="1"/>
  <c r="N15" i="1"/>
  <c r="N13" i="1"/>
  <c r="N11" i="1"/>
  <c r="N9" i="1"/>
  <c r="N7" i="1"/>
  <c r="L19" i="1"/>
  <c r="L17" i="1"/>
  <c r="L15" i="1"/>
  <c r="L13" i="1"/>
  <c r="L11" i="1"/>
  <c r="L9" i="1"/>
  <c r="L7" i="1"/>
  <c r="L21" i="1" s="1"/>
  <c r="J19" i="1"/>
  <c r="J17" i="1"/>
  <c r="J15" i="1"/>
  <c r="J13" i="1"/>
  <c r="J11" i="1"/>
  <c r="J9" i="1"/>
  <c r="J7" i="1"/>
  <c r="H11" i="1"/>
  <c r="H13" i="1"/>
  <c r="H15" i="1"/>
  <c r="H19" i="1"/>
  <c r="H17" i="1"/>
  <c r="H9" i="1"/>
  <c r="H7" i="1"/>
  <c r="H21" i="1" s="1"/>
  <c r="F19" i="1"/>
  <c r="F17" i="1"/>
  <c r="F13" i="1"/>
  <c r="F9" i="1"/>
  <c r="F7" i="1"/>
  <c r="F21" i="1" s="1"/>
  <c r="D19" i="1"/>
  <c r="D17" i="1"/>
  <c r="D13" i="1"/>
  <c r="D9" i="1"/>
  <c r="D7" i="1"/>
  <c r="D21" i="1" s="1"/>
  <c r="J21" i="1" l="1"/>
  <c r="N21" i="1"/>
</calcChain>
</file>

<file path=xl/sharedStrings.xml><?xml version="1.0" encoding="utf-8"?>
<sst xmlns="http://schemas.openxmlformats.org/spreadsheetml/2006/main" count="69" uniqueCount="27">
  <si>
    <t>Arealanvendelse
Land use</t>
  </si>
  <si>
    <t>Nåleskov
Conifer forest</t>
  </si>
  <si>
    <t>... heraf højskov
...of which high forest</t>
  </si>
  <si>
    <t>...heraf juletræer og pyntegrønt
...of which Christmas trees and greenery</t>
  </si>
  <si>
    <t>Løvskov
Broadleaf forest</t>
  </si>
  <si>
    <t>Blandet løv- og nåleskov
Mixed broadleaf and conifer forest</t>
  </si>
  <si>
    <t>Midlertidig ubevokset skov
Temporarily unstocked forest</t>
  </si>
  <si>
    <t>Hjælpearealer i skov
Unstocked forest</t>
  </si>
  <si>
    <t>Source:</t>
  </si>
  <si>
    <t xml:space="preserve">Thomas Nord-Larsen, Vivian Kvist Johannsen, Torben Riis-Nielsen, Iben Margrete Thomsen, Niclas Scott Bentsen, Per Gundersen og Bruno Bilde Jørgensen (2019): Skove og plantager 2017, Institut for Geovidenskab og Naturforvaltning, Københavns Universitet, Frederiksberg. 106 s. ill.
</t>
  </si>
  <si>
    <t>https://ign.ku.dk/samarbejde-raadgivning/myndighedsbetjening/skovovervaagning/danmarks-skovstatistik/</t>
  </si>
  <si>
    <t>https://static-curis.ku.dk/portal/files/213509961/SP2017_web.pdf</t>
  </si>
  <si>
    <t>Value adding steps:</t>
  </si>
  <si>
    <t>Table formated</t>
  </si>
  <si>
    <t>Table Quality checked: Totals</t>
  </si>
  <si>
    <t>JRC value adding: 2019-11</t>
  </si>
  <si>
    <t>I alt* Skov
Total Forest</t>
  </si>
  <si>
    <t>Danish NFI Report: Forest Statistics 2017, published January 2019</t>
  </si>
  <si>
    <t>%</t>
  </si>
  <si>
    <t>1000 m3</t>
  </si>
  <si>
    <t>m3/ha</t>
  </si>
  <si>
    <t>Tabel 1.6. Vedmasse i skov fordelt til arealanvendelsesklasser. Tal i kursiv angiver vedmassen per ha. Vedmassen i 1990 og 2000 er beregnet ud fra den gennemsnitlige vedmasse per ha opgjort ved skovtællingerne 1990 og 2000 opskaleret med arealet fremkommet ved kortlægning med satellitbilleder.</t>
  </si>
  <si>
    <t>Table 1.6. Growing stock in forest distributed to landuse classes. Numbers in italics are average stocks per ha. Growing stocks in 1990 and 2000 are calculated from the average growing stock in the questionnaire based forest surveys in 1990 and 2000, upscaled with the total forest area obtained with satellite imagery.</t>
  </si>
  <si>
    <r>
      <t xml:space="preserve">1000 m3
</t>
    </r>
    <r>
      <rPr>
        <b/>
        <i/>
        <sz val="9"/>
        <color theme="1"/>
        <rFont val="Calibri"/>
        <family val="2"/>
        <scheme val="minor"/>
      </rPr>
      <t>m3/ha</t>
    </r>
  </si>
  <si>
    <t>Vedmassen /
Growing Stock</t>
  </si>
  <si>
    <t>Percentage of total Growing Stock in Denmark</t>
  </si>
  <si>
    <t>Column with 'Percentage of total Growing Stock in Denmark' added.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</si>
</sst>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30"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i/>
      <sz val="11"/>
      <color theme="1"/>
      <name val="Calibri"/>
      <family val="2"/>
      <scheme val="minor"/>
    </font>
    <font>
      <u/>
      <sz val="11"/>
      <color theme="10"/>
      <name val="Calibri"/>
      <family val="2"/>
      <scheme val="minor"/>
    </font>
    <font>
      <sz val="11"/>
      <color rgb="FF000000"/>
      <name val="Calibri"/>
      <family val="2"/>
    </font>
    <font>
      <sz val="11"/>
      <color rgb="FF000000"/>
      <name val="Calibri"/>
      <family val="2"/>
      <scheme val="minor"/>
    </font>
    <font>
      <sz val="11"/>
      <name val="Calibri"/>
      <family val="2"/>
      <scheme val="minor"/>
    </font>
    <font>
      <sz val="11"/>
      <color rgb="FF333333"/>
      <name val="Calibri"/>
      <family val="2"/>
      <scheme val="minor"/>
    </font>
    <font>
      <b/>
      <sz val="11"/>
      <color rgb="FF333333"/>
      <name val="Calibri"/>
      <family val="2"/>
      <scheme val="minor"/>
    </font>
    <font>
      <sz val="14"/>
      <color theme="1"/>
      <name val="Calibri"/>
      <family val="2"/>
      <scheme val="minor"/>
    </font>
    <font>
      <b/>
      <i/>
      <sz val="9"/>
      <color theme="1"/>
      <name val="Calibri"/>
      <family val="2"/>
      <scheme val="minor"/>
    </font>
    <font>
      <i/>
      <sz val="9"/>
      <color rgb="FF333333"/>
      <name val="Calibri"/>
      <family val="2"/>
      <scheme val="minor"/>
    </font>
    <font>
      <i/>
      <sz val="9"/>
      <color theme="1"/>
      <name val="Calibri"/>
      <family val="2"/>
      <scheme val="minor"/>
    </font>
    <font>
      <b/>
      <i/>
      <sz val="9"/>
      <color rgb="FF333333"/>
      <name val="Calibri"/>
      <family val="2"/>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9847407452621"/>
        <bgColor indexed="64"/>
      </patternFill>
    </fill>
  </fills>
  <borders count="3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right style="thin">
        <color indexed="64"/>
      </right>
      <top/>
      <bottom/>
      <diagonal/>
    </border>
    <border>
      <left style="thin">
        <color indexed="64"/>
      </left>
      <right style="thin">
        <color indexed="64"/>
      </right>
      <top/>
      <bottom/>
      <diagonal/>
    </border>
  </borders>
  <cellStyleXfs count="45">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9" fontId="1" fillId="0" borderId="0" applyFont="0" applyFill="0" applyBorder="0" applyAlignment="0" applyProtection="0"/>
    <xf numFmtId="0" fontId="19" fillId="0" borderId="0" applyNumberFormat="0" applyFill="0" applyBorder="0" applyAlignment="0" applyProtection="0"/>
    <xf numFmtId="0" fontId="20" fillId="0" borderId="0" applyNumberFormat="0" applyBorder="0" applyAlignment="0"/>
  </cellStyleXfs>
  <cellXfs count="80">
    <xf numFmtId="0" fontId="0" fillId="0" borderId="0" xfId="0"/>
    <xf numFmtId="0" fontId="18" fillId="0" borderId="0" xfId="0" applyFont="1" applyFill="1" applyBorder="1"/>
    <xf numFmtId="0" fontId="18" fillId="0" borderId="0" xfId="0" applyFont="1" applyFill="1" applyBorder="1" applyAlignment="1"/>
    <xf numFmtId="0" fontId="19" fillId="0" borderId="0" xfId="43" applyAlignment="1">
      <alignment horizontal="left" vertical="top"/>
    </xf>
    <xf numFmtId="0" fontId="21" fillId="0" borderId="0" xfId="44" applyFont="1" applyFill="1" applyProtection="1"/>
    <xf numFmtId="0" fontId="22" fillId="0" borderId="0" xfId="0" applyFont="1" applyAlignment="1">
      <alignment horizontal="center" vertical="center"/>
    </xf>
    <xf numFmtId="3" fontId="23" fillId="0" borderId="10" xfId="0" applyNumberFormat="1" applyFont="1" applyBorder="1" applyAlignment="1">
      <alignment vertical="center" wrapText="1"/>
    </xf>
    <xf numFmtId="164" fontId="23" fillId="0" borderId="10" xfId="42" applyNumberFormat="1" applyFont="1" applyBorder="1" applyAlignment="1">
      <alignment vertical="center" wrapText="1"/>
    </xf>
    <xf numFmtId="3" fontId="23" fillId="33" borderId="10" xfId="0" applyNumberFormat="1" applyFont="1" applyFill="1" applyBorder="1" applyAlignment="1">
      <alignment vertical="center" wrapText="1"/>
    </xf>
    <xf numFmtId="164" fontId="23" fillId="33" borderId="10" xfId="42" applyNumberFormat="1" applyFont="1" applyFill="1" applyBorder="1" applyAlignment="1">
      <alignment vertical="center" wrapText="1"/>
    </xf>
    <xf numFmtId="164" fontId="23" fillId="33" borderId="15" xfId="42" applyNumberFormat="1" applyFont="1" applyFill="1" applyBorder="1" applyAlignment="1">
      <alignment vertical="center" wrapText="1"/>
    </xf>
    <xf numFmtId="3" fontId="23" fillId="0" borderId="11" xfId="0" applyNumberFormat="1" applyFont="1" applyBorder="1" applyAlignment="1">
      <alignment vertical="center" wrapText="1"/>
    </xf>
    <xf numFmtId="0" fontId="25" fillId="0" borderId="0" xfId="0" applyFont="1"/>
    <xf numFmtId="3" fontId="23" fillId="0" borderId="18" xfId="0" applyNumberFormat="1" applyFont="1" applyBorder="1" applyAlignment="1">
      <alignment vertical="center" wrapText="1"/>
    </xf>
    <xf numFmtId="164" fontId="23" fillId="0" borderId="13" xfId="42" applyNumberFormat="1" applyFont="1" applyBorder="1" applyAlignment="1">
      <alignment vertical="center" wrapText="1"/>
    </xf>
    <xf numFmtId="3" fontId="23" fillId="33" borderId="13" xfId="0" applyNumberFormat="1" applyFont="1" applyFill="1" applyBorder="1" applyAlignment="1">
      <alignment vertical="center" wrapText="1"/>
    </xf>
    <xf numFmtId="164" fontId="23" fillId="33" borderId="13" xfId="42" applyNumberFormat="1" applyFont="1" applyFill="1" applyBorder="1" applyAlignment="1">
      <alignment vertical="center" wrapText="1"/>
    </xf>
    <xf numFmtId="3" fontId="23" fillId="0" borderId="13" xfId="0" applyNumberFormat="1" applyFont="1" applyBorder="1" applyAlignment="1">
      <alignment vertical="center" wrapText="1"/>
    </xf>
    <xf numFmtId="164" fontId="23" fillId="33" borderId="14" xfId="42" applyNumberFormat="1" applyFont="1" applyFill="1" applyBorder="1" applyAlignment="1">
      <alignment vertical="center" wrapText="1"/>
    </xf>
    <xf numFmtId="3" fontId="27" fillId="0" borderId="10" xfId="0" applyNumberFormat="1" applyFont="1" applyBorder="1" applyAlignment="1">
      <alignment vertical="center" wrapText="1"/>
    </xf>
    <xf numFmtId="164" fontId="27" fillId="0" borderId="10" xfId="42" applyNumberFormat="1" applyFont="1" applyBorder="1" applyAlignment="1">
      <alignment vertical="center" wrapText="1"/>
    </xf>
    <xf numFmtId="3" fontId="27" fillId="33" borderId="10" xfId="0" applyNumberFormat="1" applyFont="1" applyFill="1" applyBorder="1" applyAlignment="1">
      <alignment vertical="center" wrapText="1"/>
    </xf>
    <xf numFmtId="164" fontId="27" fillId="33" borderId="10" xfId="42" applyNumberFormat="1" applyFont="1" applyFill="1" applyBorder="1" applyAlignment="1">
      <alignment vertical="center" wrapText="1"/>
    </xf>
    <xf numFmtId="0" fontId="28" fillId="0" borderId="0" xfId="0" applyFont="1"/>
    <xf numFmtId="0" fontId="16" fillId="0" borderId="16" xfId="0" applyFont="1" applyBorder="1" applyAlignment="1">
      <alignment horizontal="center" wrapText="1"/>
    </xf>
    <xf numFmtId="0" fontId="16" fillId="0" borderId="16" xfId="0" applyFont="1" applyBorder="1" applyAlignment="1">
      <alignment horizontal="center" vertical="center"/>
    </xf>
    <xf numFmtId="0" fontId="16" fillId="33" borderId="16" xfId="0" applyFont="1" applyFill="1" applyBorder="1" applyAlignment="1">
      <alignment horizontal="center" wrapText="1"/>
    </xf>
    <xf numFmtId="0" fontId="16" fillId="33" borderId="16" xfId="0" applyFont="1" applyFill="1" applyBorder="1" applyAlignment="1">
      <alignment horizontal="center" vertical="center"/>
    </xf>
    <xf numFmtId="0" fontId="16" fillId="33" borderId="17" xfId="0" applyFont="1" applyFill="1" applyBorder="1" applyAlignment="1">
      <alignment horizontal="center" vertical="center"/>
    </xf>
    <xf numFmtId="0" fontId="16" fillId="0" borderId="19" xfId="0" applyFont="1" applyBorder="1" applyAlignment="1">
      <alignment horizontal="center" wrapText="1"/>
    </xf>
    <xf numFmtId="3" fontId="27" fillId="0" borderId="11" xfId="0" applyNumberFormat="1" applyFont="1" applyBorder="1" applyAlignment="1">
      <alignment vertical="center" wrapText="1"/>
    </xf>
    <xf numFmtId="0" fontId="16" fillId="0" borderId="14" xfId="0" applyFont="1" applyBorder="1" applyAlignment="1">
      <alignment horizontal="center"/>
    </xf>
    <xf numFmtId="0" fontId="16" fillId="0" borderId="17" xfId="0" applyFont="1" applyBorder="1" applyAlignment="1">
      <alignment horizontal="center" wrapText="1"/>
    </xf>
    <xf numFmtId="0" fontId="26" fillId="0" borderId="26" xfId="0" applyFont="1" applyBorder="1" applyAlignment="1">
      <alignment wrapText="1"/>
    </xf>
    <xf numFmtId="0" fontId="26" fillId="0" borderId="15" xfId="0" applyFont="1" applyBorder="1" applyAlignment="1">
      <alignment horizontal="center" vertical="center" wrapText="1"/>
    </xf>
    <xf numFmtId="0" fontId="16" fillId="0" borderId="26" xfId="0" applyFont="1" applyBorder="1" applyAlignment="1">
      <alignment wrapText="1"/>
    </xf>
    <xf numFmtId="0" fontId="16" fillId="0" borderId="15" xfId="0" applyFont="1" applyBorder="1" applyAlignment="1">
      <alignment horizontal="center" vertical="center" wrapText="1"/>
    </xf>
    <xf numFmtId="0" fontId="26" fillId="0" borderId="27" xfId="0" applyFont="1" applyBorder="1" applyAlignment="1">
      <alignment wrapText="1"/>
    </xf>
    <xf numFmtId="0" fontId="26" fillId="0" borderId="17" xfId="0" applyFont="1" applyBorder="1" applyAlignment="1">
      <alignment horizontal="center" vertical="center" wrapText="1"/>
    </xf>
    <xf numFmtId="0" fontId="16" fillId="0" borderId="12" xfId="0" applyFont="1" applyBorder="1" applyAlignment="1">
      <alignment wrapText="1"/>
    </xf>
    <xf numFmtId="0" fontId="16" fillId="0" borderId="14" xfId="0" applyFont="1" applyBorder="1" applyAlignment="1">
      <alignment horizontal="center" vertical="center" wrapText="1"/>
    </xf>
    <xf numFmtId="164" fontId="27" fillId="33" borderId="15" xfId="42" applyNumberFormat="1" applyFont="1" applyFill="1" applyBorder="1" applyAlignment="1">
      <alignment vertical="center" wrapText="1"/>
    </xf>
    <xf numFmtId="3" fontId="27" fillId="0" borderId="19" xfId="0" applyNumberFormat="1" applyFont="1" applyBorder="1" applyAlignment="1">
      <alignment vertical="center" wrapText="1"/>
    </xf>
    <xf numFmtId="3" fontId="27" fillId="0" borderId="16" xfId="0" applyNumberFormat="1" applyFont="1" applyBorder="1" applyAlignment="1">
      <alignment vertical="center" wrapText="1"/>
    </xf>
    <xf numFmtId="3" fontId="27" fillId="33" borderId="16" xfId="0" applyNumberFormat="1" applyFont="1" applyFill="1" applyBorder="1" applyAlignment="1">
      <alignment vertical="center" wrapText="1"/>
    </xf>
    <xf numFmtId="164" fontId="27" fillId="0" borderId="16" xfId="42" applyNumberFormat="1" applyFont="1" applyBorder="1" applyAlignment="1">
      <alignment vertical="center" wrapText="1"/>
    </xf>
    <xf numFmtId="164" fontId="27" fillId="33" borderId="16" xfId="42" applyNumberFormat="1" applyFont="1" applyFill="1" applyBorder="1" applyAlignment="1">
      <alignment vertical="center" wrapText="1"/>
    </xf>
    <xf numFmtId="164" fontId="27" fillId="33" borderId="17" xfId="42" applyNumberFormat="1" applyFont="1" applyFill="1" applyBorder="1" applyAlignment="1">
      <alignment vertical="center" wrapText="1"/>
    </xf>
    <xf numFmtId="3" fontId="24" fillId="0" borderId="18" xfId="0" applyNumberFormat="1" applyFont="1" applyBorder="1" applyAlignment="1">
      <alignment vertical="center" wrapText="1"/>
    </xf>
    <xf numFmtId="164" fontId="24" fillId="0" borderId="13" xfId="42" applyNumberFormat="1" applyFont="1" applyBorder="1" applyAlignment="1">
      <alignment vertical="center" wrapText="1"/>
    </xf>
    <xf numFmtId="3" fontId="24" fillId="33" borderId="13" xfId="0" applyNumberFormat="1" applyFont="1" applyFill="1" applyBorder="1" applyAlignment="1">
      <alignment vertical="center" wrapText="1"/>
    </xf>
    <xf numFmtId="164" fontId="24" fillId="33" borderId="13" xfId="42" applyNumberFormat="1" applyFont="1" applyFill="1" applyBorder="1" applyAlignment="1">
      <alignment vertical="center" wrapText="1"/>
    </xf>
    <xf numFmtId="3" fontId="24" fillId="0" borderId="13" xfId="0" applyNumberFormat="1" applyFont="1" applyBorder="1" applyAlignment="1">
      <alignment vertical="center" wrapText="1"/>
    </xf>
    <xf numFmtId="164" fontId="24" fillId="33" borderId="14" xfId="42" applyNumberFormat="1" applyFont="1" applyFill="1" applyBorder="1" applyAlignment="1">
      <alignment vertical="center" wrapText="1"/>
    </xf>
    <xf numFmtId="3" fontId="29" fillId="0" borderId="19" xfId="0" applyNumberFormat="1" applyFont="1" applyBorder="1" applyAlignment="1">
      <alignment vertical="center" wrapText="1"/>
    </xf>
    <xf numFmtId="164" fontId="29" fillId="0" borderId="16" xfId="42" applyNumberFormat="1" applyFont="1" applyBorder="1" applyAlignment="1">
      <alignment vertical="center" wrapText="1"/>
    </xf>
    <xf numFmtId="3" fontId="29" fillId="33" borderId="16" xfId="0" applyNumberFormat="1" applyFont="1" applyFill="1" applyBorder="1" applyAlignment="1">
      <alignment vertical="center" wrapText="1"/>
    </xf>
    <xf numFmtId="164" fontId="29" fillId="33" borderId="16" xfId="42" applyNumberFormat="1" applyFont="1" applyFill="1" applyBorder="1" applyAlignment="1">
      <alignment vertical="center" wrapText="1"/>
    </xf>
    <xf numFmtId="3" fontId="29" fillId="0" borderId="16" xfId="0" applyNumberFormat="1" applyFont="1" applyBorder="1" applyAlignment="1">
      <alignment vertical="center" wrapText="1"/>
    </xf>
    <xf numFmtId="164" fontId="29" fillId="33" borderId="17" xfId="42" applyNumberFormat="1" applyFont="1" applyFill="1" applyBorder="1" applyAlignment="1">
      <alignment vertical="center" wrapText="1"/>
    </xf>
    <xf numFmtId="0" fontId="16" fillId="0" borderId="18" xfId="0" applyFont="1" applyBorder="1" applyAlignment="1">
      <alignment horizontal="center"/>
    </xf>
    <xf numFmtId="0" fontId="16" fillId="0" borderId="13" xfId="0" applyFont="1" applyBorder="1" applyAlignment="1">
      <alignment horizontal="center"/>
    </xf>
    <xf numFmtId="0" fontId="16" fillId="33" borderId="13" xfId="0" applyFont="1" applyFill="1" applyBorder="1" applyAlignment="1">
      <alignment horizontal="center"/>
    </xf>
    <xf numFmtId="0" fontId="16" fillId="33" borderId="14" xfId="0" applyFont="1" applyFill="1" applyBorder="1" applyAlignment="1">
      <alignment horizontal="center"/>
    </xf>
    <xf numFmtId="0" fontId="16" fillId="0" borderId="24" xfId="0" applyFont="1" applyBorder="1" applyAlignment="1">
      <alignment horizontal="center" vertical="center" wrapText="1"/>
    </xf>
    <xf numFmtId="0" fontId="16" fillId="0" borderId="25" xfId="0" applyFont="1" applyBorder="1" applyAlignment="1">
      <alignment horizontal="center" vertical="center"/>
    </xf>
    <xf numFmtId="0" fontId="16" fillId="0" borderId="28" xfId="0" applyFont="1" applyBorder="1" applyAlignment="1">
      <alignment horizontal="center" vertical="center" wrapText="1"/>
    </xf>
    <xf numFmtId="0" fontId="16" fillId="0" borderId="29" xfId="0" applyFont="1" applyBorder="1" applyAlignment="1">
      <alignment horizontal="center"/>
    </xf>
    <xf numFmtId="0" fontId="16" fillId="0" borderId="30" xfId="0" applyFont="1" applyBorder="1" applyAlignment="1">
      <alignment horizontal="center" wrapText="1"/>
    </xf>
    <xf numFmtId="0" fontId="16" fillId="0" borderId="31" xfId="0" applyFont="1" applyBorder="1" applyAlignment="1">
      <alignment horizontal="center" wrapText="1"/>
    </xf>
    <xf numFmtId="0" fontId="16" fillId="33" borderId="31" xfId="0" applyFont="1" applyFill="1" applyBorder="1" applyAlignment="1">
      <alignment horizontal="center" wrapText="1"/>
    </xf>
    <xf numFmtId="0" fontId="16" fillId="33" borderId="29" xfId="0" applyFont="1" applyFill="1" applyBorder="1" applyAlignment="1">
      <alignment horizontal="center" wrapText="1"/>
    </xf>
    <xf numFmtId="0" fontId="16" fillId="0" borderId="12" xfId="0" applyFont="1" applyBorder="1" applyAlignment="1">
      <alignment horizontal="left" vertical="center" wrapText="1"/>
    </xf>
    <xf numFmtId="0" fontId="16" fillId="0" borderId="18" xfId="0" applyFont="1" applyBorder="1" applyAlignment="1">
      <alignment horizontal="left" vertical="center" wrapText="1"/>
    </xf>
    <xf numFmtId="0" fontId="16" fillId="0" borderId="13" xfId="0" applyFont="1" applyBorder="1" applyAlignment="1">
      <alignment horizontal="left" vertical="center"/>
    </xf>
    <xf numFmtId="0" fontId="16" fillId="0" borderId="14" xfId="0" applyFont="1" applyBorder="1" applyAlignment="1">
      <alignment horizontal="left" vertical="center"/>
    </xf>
    <xf numFmtId="0" fontId="16" fillId="0" borderId="20" xfId="0" applyFont="1" applyBorder="1" applyAlignment="1">
      <alignment horizontal="left" vertical="center" wrapText="1"/>
    </xf>
    <xf numFmtId="0" fontId="16" fillId="0" borderId="21" xfId="0" applyFont="1" applyBorder="1" applyAlignment="1">
      <alignment horizontal="left" vertical="center" wrapText="1"/>
    </xf>
    <xf numFmtId="0" fontId="16" fillId="0" borderId="22" xfId="0" applyFont="1" applyBorder="1" applyAlignment="1">
      <alignment horizontal="left" vertical="center" wrapText="1"/>
    </xf>
    <xf numFmtId="0" fontId="16" fillId="0" borderId="23" xfId="0" applyFont="1" applyBorder="1" applyAlignment="1">
      <alignment horizontal="left" vertical="center" wrapText="1"/>
    </xf>
  </cellXfs>
  <cellStyles count="45">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3" builtinId="8"/>
    <cellStyle name="Input" xfId="9" builtinId="20" customBuiltin="1"/>
    <cellStyle name="Linked Cell" xfId="12" builtinId="24" customBuiltin="1"/>
    <cellStyle name="Neutral" xfId="8" builtinId="28" customBuiltin="1"/>
    <cellStyle name="Normal" xfId="0" builtinId="0"/>
    <cellStyle name="Normal 2" xfId="44"/>
    <cellStyle name="Note" xfId="15" builtinId="10" customBuiltin="1"/>
    <cellStyle name="Output" xfId="10" builtinId="21" customBuiltin="1"/>
    <cellStyle name="Percent" xfId="42" builtinId="5"/>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static-curis.ku.dk/portal/files/213509961/SP2017_web.pdf" TargetMode="External"/><Relationship Id="rId1" Type="http://schemas.openxmlformats.org/officeDocument/2006/relationships/hyperlink" Target="https://ign.ku.dk/samarbejde-raadgivning/myndighedsbetjening/skovovervaagning/danmarks-skovstatisti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3"/>
  <sheetViews>
    <sheetView tabSelected="1" workbookViewId="0">
      <pane xSplit="2" ySplit="6" topLeftCell="C7" activePane="bottomRight" state="frozen"/>
      <selection pane="topRight" activeCell="C1" sqref="C1"/>
      <selection pane="bottomLeft" activeCell="A6" sqref="A6"/>
      <selection pane="bottomRight"/>
    </sheetView>
  </sheetViews>
  <sheetFormatPr defaultRowHeight="15" x14ac:dyDescent="0.25"/>
  <cols>
    <col min="1" max="2" width="38.140625" customWidth="1"/>
    <col min="3" max="3" width="12.7109375" customWidth="1"/>
    <col min="4" max="4" width="16.7109375" customWidth="1"/>
    <col min="5" max="5" width="12.7109375" customWidth="1"/>
    <col min="6" max="6" width="16.7109375" customWidth="1"/>
    <col min="7" max="7" width="12.7109375" customWidth="1"/>
    <col min="8" max="8" width="16.7109375" customWidth="1"/>
    <col min="9" max="9" width="12.7109375" customWidth="1"/>
    <col min="10" max="10" width="16.7109375" customWidth="1"/>
    <col min="11" max="11" width="12.7109375" customWidth="1"/>
    <col min="12" max="12" width="16.7109375" customWidth="1"/>
    <col min="13" max="13" width="12.7109375" customWidth="1"/>
    <col min="14" max="14" width="16.7109375" customWidth="1"/>
  </cols>
  <sheetData>
    <row r="1" spans="1:14" ht="19.5" thickBot="1" x14ac:dyDescent="0.35">
      <c r="A1" s="12" t="s">
        <v>17</v>
      </c>
      <c r="B1" s="12"/>
    </row>
    <row r="2" spans="1:14" ht="38.25" customHeight="1" x14ac:dyDescent="0.25">
      <c r="A2" s="72" t="s">
        <v>21</v>
      </c>
      <c r="B2" s="73"/>
      <c r="C2" s="74"/>
      <c r="D2" s="74"/>
      <c r="E2" s="74"/>
      <c r="F2" s="74"/>
      <c r="G2" s="74"/>
      <c r="H2" s="74"/>
      <c r="I2" s="74"/>
      <c r="J2" s="74"/>
      <c r="K2" s="74"/>
      <c r="L2" s="74"/>
      <c r="M2" s="74"/>
      <c r="N2" s="75"/>
    </row>
    <row r="3" spans="1:14" ht="38.25" customHeight="1" thickBot="1" x14ac:dyDescent="0.3">
      <c r="A3" s="76" t="s">
        <v>22</v>
      </c>
      <c r="B3" s="77"/>
      <c r="C3" s="78"/>
      <c r="D3" s="78"/>
      <c r="E3" s="78"/>
      <c r="F3" s="78"/>
      <c r="G3" s="78"/>
      <c r="H3" s="78"/>
      <c r="I3" s="78"/>
      <c r="J3" s="78"/>
      <c r="K3" s="78"/>
      <c r="L3" s="78"/>
      <c r="M3" s="78"/>
      <c r="N3" s="79"/>
    </row>
    <row r="4" spans="1:14" x14ac:dyDescent="0.25">
      <c r="A4" s="64" t="s">
        <v>0</v>
      </c>
      <c r="B4" s="31"/>
      <c r="C4" s="60">
        <v>1990</v>
      </c>
      <c r="D4" s="61"/>
      <c r="E4" s="62">
        <v>2000</v>
      </c>
      <c r="F4" s="62"/>
      <c r="G4" s="61">
        <v>2005</v>
      </c>
      <c r="H4" s="61"/>
      <c r="I4" s="62">
        <v>2010</v>
      </c>
      <c r="J4" s="62"/>
      <c r="K4" s="61">
        <v>2015</v>
      </c>
      <c r="L4" s="61"/>
      <c r="M4" s="62">
        <v>2017</v>
      </c>
      <c r="N4" s="63"/>
    </row>
    <row r="5" spans="1:14" ht="45" x14ac:dyDescent="0.25">
      <c r="A5" s="66"/>
      <c r="B5" s="67"/>
      <c r="C5" s="68" t="s">
        <v>24</v>
      </c>
      <c r="D5" s="69" t="s">
        <v>25</v>
      </c>
      <c r="E5" s="70" t="s">
        <v>24</v>
      </c>
      <c r="F5" s="70" t="s">
        <v>25</v>
      </c>
      <c r="G5" s="69" t="s">
        <v>24</v>
      </c>
      <c r="H5" s="69" t="s">
        <v>25</v>
      </c>
      <c r="I5" s="70" t="s">
        <v>24</v>
      </c>
      <c r="J5" s="70" t="s">
        <v>25</v>
      </c>
      <c r="K5" s="69" t="s">
        <v>24</v>
      </c>
      <c r="L5" s="69" t="s">
        <v>25</v>
      </c>
      <c r="M5" s="70" t="s">
        <v>24</v>
      </c>
      <c r="N5" s="71" t="s">
        <v>25</v>
      </c>
    </row>
    <row r="6" spans="1:14" ht="28.5" thickBot="1" x14ac:dyDescent="0.3">
      <c r="A6" s="65"/>
      <c r="B6" s="32"/>
      <c r="C6" s="29" t="s">
        <v>23</v>
      </c>
      <c r="D6" s="25" t="s">
        <v>18</v>
      </c>
      <c r="E6" s="26" t="s">
        <v>23</v>
      </c>
      <c r="F6" s="27" t="s">
        <v>18</v>
      </c>
      <c r="G6" s="24" t="s">
        <v>23</v>
      </c>
      <c r="H6" s="25" t="s">
        <v>18</v>
      </c>
      <c r="I6" s="26" t="s">
        <v>23</v>
      </c>
      <c r="J6" s="27" t="s">
        <v>18</v>
      </c>
      <c r="K6" s="24" t="s">
        <v>23</v>
      </c>
      <c r="L6" s="25" t="s">
        <v>18</v>
      </c>
      <c r="M6" s="26" t="s">
        <v>23</v>
      </c>
      <c r="N6" s="28" t="s">
        <v>18</v>
      </c>
    </row>
    <row r="7" spans="1:14" ht="30" x14ac:dyDescent="0.25">
      <c r="A7" s="39" t="s">
        <v>1</v>
      </c>
      <c r="B7" s="40" t="s">
        <v>19</v>
      </c>
      <c r="C7" s="13">
        <v>37347</v>
      </c>
      <c r="D7" s="14">
        <f>C7/C$21</f>
        <v>0.56702345707128221</v>
      </c>
      <c r="E7" s="15">
        <v>57361</v>
      </c>
      <c r="F7" s="16">
        <f>E7/E$21</f>
        <v>0.62651957839549999</v>
      </c>
      <c r="G7" s="17">
        <v>44207</v>
      </c>
      <c r="H7" s="14">
        <f>G7/G$21</f>
        <v>0.40512280058651029</v>
      </c>
      <c r="I7" s="15">
        <v>47483</v>
      </c>
      <c r="J7" s="16">
        <f>I7/I$21</f>
        <v>0.40606319750288622</v>
      </c>
      <c r="K7" s="17">
        <v>51856</v>
      </c>
      <c r="L7" s="14">
        <f>K7/K$21</f>
        <v>0.39535238327589889</v>
      </c>
      <c r="M7" s="15">
        <v>51260</v>
      </c>
      <c r="N7" s="18">
        <f>M7/M$21</f>
        <v>0.38804230160712799</v>
      </c>
    </row>
    <row r="8" spans="1:14" s="23" customFormat="1" ht="24" x14ac:dyDescent="0.2">
      <c r="A8" s="33" t="s">
        <v>1</v>
      </c>
      <c r="B8" s="34" t="s">
        <v>20</v>
      </c>
      <c r="C8" s="30">
        <v>117</v>
      </c>
      <c r="D8" s="20"/>
      <c r="E8" s="21">
        <v>166</v>
      </c>
      <c r="F8" s="22"/>
      <c r="G8" s="19">
        <v>181</v>
      </c>
      <c r="H8" s="20"/>
      <c r="I8" s="21">
        <v>181</v>
      </c>
      <c r="J8" s="22"/>
      <c r="K8" s="19">
        <v>191</v>
      </c>
      <c r="L8" s="20"/>
      <c r="M8" s="21">
        <v>193</v>
      </c>
      <c r="N8" s="41"/>
    </row>
    <row r="9" spans="1:14" ht="30" x14ac:dyDescent="0.25">
      <c r="A9" s="35" t="s">
        <v>2</v>
      </c>
      <c r="B9" s="36" t="s">
        <v>19</v>
      </c>
      <c r="C9" s="11"/>
      <c r="D9" s="7">
        <f t="shared" ref="D9:F19" si="0">C9/C$21</f>
        <v>0</v>
      </c>
      <c r="E9" s="8"/>
      <c r="F9" s="9">
        <f t="shared" si="0"/>
        <v>0</v>
      </c>
      <c r="G9" s="6">
        <v>44110</v>
      </c>
      <c r="H9" s="7">
        <f t="shared" ref="H9:J15" si="1">G9/G$21</f>
        <v>0.40423387096774194</v>
      </c>
      <c r="I9" s="8">
        <v>46572</v>
      </c>
      <c r="J9" s="9">
        <f t="shared" si="1"/>
        <v>0.39827254457604649</v>
      </c>
      <c r="K9" s="6">
        <v>50667</v>
      </c>
      <c r="L9" s="7">
        <f t="shared" ref="L9" si="2">K9/K$21</f>
        <v>0.38628739593181055</v>
      </c>
      <c r="M9" s="8">
        <v>50071</v>
      </c>
      <c r="N9" s="10">
        <f t="shared" ref="N9" si="3">M9/M$21</f>
        <v>0.37904147646840625</v>
      </c>
    </row>
    <row r="10" spans="1:14" s="23" customFormat="1" ht="24" x14ac:dyDescent="0.2">
      <c r="A10" s="33" t="s">
        <v>2</v>
      </c>
      <c r="B10" s="34" t="s">
        <v>20</v>
      </c>
      <c r="C10" s="30"/>
      <c r="D10" s="20"/>
      <c r="E10" s="21"/>
      <c r="F10" s="22"/>
      <c r="G10" s="19">
        <v>189</v>
      </c>
      <c r="H10" s="20"/>
      <c r="I10" s="21">
        <v>199</v>
      </c>
      <c r="J10" s="22"/>
      <c r="K10" s="19">
        <v>210</v>
      </c>
      <c r="L10" s="20"/>
      <c r="M10" s="21">
        <v>213</v>
      </c>
      <c r="N10" s="41"/>
    </row>
    <row r="11" spans="1:14" ht="30" x14ac:dyDescent="0.25">
      <c r="A11" s="35" t="s">
        <v>3</v>
      </c>
      <c r="B11" s="36" t="s">
        <v>19</v>
      </c>
      <c r="C11" s="11"/>
      <c r="D11" s="6"/>
      <c r="E11" s="8"/>
      <c r="F11" s="8"/>
      <c r="G11" s="6">
        <v>97</v>
      </c>
      <c r="H11" s="7">
        <f t="shared" si="1"/>
        <v>8.8892961876832846E-4</v>
      </c>
      <c r="I11" s="8">
        <v>911</v>
      </c>
      <c r="J11" s="9">
        <f t="shared" si="1"/>
        <v>7.7906529268396973E-3</v>
      </c>
      <c r="K11" s="6">
        <v>1189</v>
      </c>
      <c r="L11" s="7">
        <f t="shared" ref="L11" si="4">K11/K$21</f>
        <v>9.0649873440883169E-3</v>
      </c>
      <c r="M11" s="8">
        <v>1189</v>
      </c>
      <c r="N11" s="10">
        <f t="shared" ref="N11" si="5">M11/M$21</f>
        <v>9.0008251387217169E-3</v>
      </c>
    </row>
    <row r="12" spans="1:14" s="23" customFormat="1" ht="24.75" thickBot="1" x14ac:dyDescent="0.25">
      <c r="A12" s="37" t="s">
        <v>3</v>
      </c>
      <c r="B12" s="38" t="s">
        <v>20</v>
      </c>
      <c r="C12" s="42"/>
      <c r="D12" s="43"/>
      <c r="E12" s="44"/>
      <c r="F12" s="44"/>
      <c r="G12" s="43">
        <v>10</v>
      </c>
      <c r="H12" s="45"/>
      <c r="I12" s="44">
        <v>33</v>
      </c>
      <c r="J12" s="46"/>
      <c r="K12" s="43">
        <v>38</v>
      </c>
      <c r="L12" s="45"/>
      <c r="M12" s="44">
        <v>39</v>
      </c>
      <c r="N12" s="47"/>
    </row>
    <row r="13" spans="1:14" ht="30" x14ac:dyDescent="0.25">
      <c r="A13" s="39" t="s">
        <v>4</v>
      </c>
      <c r="B13" s="40" t="s">
        <v>19</v>
      </c>
      <c r="C13" s="13">
        <v>28518</v>
      </c>
      <c r="D13" s="14">
        <f t="shared" si="0"/>
        <v>0.43297654292871784</v>
      </c>
      <c r="E13" s="15">
        <v>34194</v>
      </c>
      <c r="F13" s="16">
        <f t="shared" si="0"/>
        <v>0.37348042160450001</v>
      </c>
      <c r="G13" s="17">
        <v>51020</v>
      </c>
      <c r="H13" s="14">
        <f t="shared" si="1"/>
        <v>0.46755865102639294</v>
      </c>
      <c r="I13" s="15">
        <v>58513</v>
      </c>
      <c r="J13" s="16">
        <f t="shared" si="1"/>
        <v>0.50038910505836576</v>
      </c>
      <c r="K13" s="17">
        <v>68020</v>
      </c>
      <c r="L13" s="14">
        <f t="shared" ref="L13" si="6">K13/K$21</f>
        <v>0.51858741727913149</v>
      </c>
      <c r="M13" s="15">
        <v>69674</v>
      </c>
      <c r="N13" s="18">
        <f t="shared" ref="N13" si="7">M13/M$21</f>
        <v>0.52743775501707058</v>
      </c>
    </row>
    <row r="14" spans="1:14" s="23" customFormat="1" ht="24.75" thickBot="1" x14ac:dyDescent="0.25">
      <c r="A14" s="37" t="s">
        <v>4</v>
      </c>
      <c r="B14" s="38" t="s">
        <v>20</v>
      </c>
      <c r="C14" s="42">
        <v>167</v>
      </c>
      <c r="D14" s="45"/>
      <c r="E14" s="44">
        <v>167</v>
      </c>
      <c r="F14" s="46"/>
      <c r="G14" s="43">
        <v>259</v>
      </c>
      <c r="H14" s="45"/>
      <c r="I14" s="44">
        <v>249</v>
      </c>
      <c r="J14" s="46"/>
      <c r="K14" s="43">
        <v>263</v>
      </c>
      <c r="L14" s="45"/>
      <c r="M14" s="44">
        <v>260</v>
      </c>
      <c r="N14" s="47"/>
    </row>
    <row r="15" spans="1:14" ht="30" x14ac:dyDescent="0.25">
      <c r="A15" s="39" t="s">
        <v>5</v>
      </c>
      <c r="B15" s="40" t="s">
        <v>19</v>
      </c>
      <c r="C15" s="13"/>
      <c r="D15" s="17"/>
      <c r="E15" s="15"/>
      <c r="F15" s="15"/>
      <c r="G15" s="17">
        <v>13489</v>
      </c>
      <c r="H15" s="14">
        <f t="shared" si="1"/>
        <v>0.12361620234604105</v>
      </c>
      <c r="I15" s="15">
        <v>10821</v>
      </c>
      <c r="J15" s="16">
        <f t="shared" si="1"/>
        <v>9.2538589814854411E-2</v>
      </c>
      <c r="K15" s="17">
        <v>11001</v>
      </c>
      <c r="L15" s="14">
        <f t="shared" ref="L15" si="8">K15/K$21</f>
        <v>8.3872099051569032E-2</v>
      </c>
      <c r="M15" s="15">
        <v>10824</v>
      </c>
      <c r="N15" s="18">
        <f t="shared" ref="N15" si="9">M15/M$21</f>
        <v>8.1938546090432177E-2</v>
      </c>
    </row>
    <row r="16" spans="1:14" s="23" customFormat="1" ht="24.75" thickBot="1" x14ac:dyDescent="0.25">
      <c r="A16" s="37" t="s">
        <v>5</v>
      </c>
      <c r="B16" s="38" t="s">
        <v>20</v>
      </c>
      <c r="C16" s="42"/>
      <c r="D16" s="43"/>
      <c r="E16" s="44"/>
      <c r="F16" s="44"/>
      <c r="G16" s="43">
        <v>170</v>
      </c>
      <c r="H16" s="45"/>
      <c r="I16" s="44">
        <v>151</v>
      </c>
      <c r="J16" s="46"/>
      <c r="K16" s="43">
        <v>162</v>
      </c>
      <c r="L16" s="45"/>
      <c r="M16" s="44">
        <v>171</v>
      </c>
      <c r="N16" s="47"/>
    </row>
    <row r="17" spans="1:14" ht="30" x14ac:dyDescent="0.25">
      <c r="A17" s="39" t="s">
        <v>6</v>
      </c>
      <c r="B17" s="40" t="s">
        <v>19</v>
      </c>
      <c r="C17" s="13">
        <v>0</v>
      </c>
      <c r="D17" s="14">
        <f t="shared" si="0"/>
        <v>0</v>
      </c>
      <c r="E17" s="15">
        <v>0</v>
      </c>
      <c r="F17" s="16">
        <f t="shared" si="0"/>
        <v>0</v>
      </c>
      <c r="G17" s="17">
        <v>160</v>
      </c>
      <c r="H17" s="14">
        <f t="shared" ref="H17:J17" si="10">G17/G$21</f>
        <v>1.4662756598240469E-3</v>
      </c>
      <c r="I17" s="15">
        <v>35</v>
      </c>
      <c r="J17" s="16">
        <f t="shared" si="10"/>
        <v>2.9931158335827599E-4</v>
      </c>
      <c r="K17" s="17">
        <v>192</v>
      </c>
      <c r="L17" s="14">
        <f t="shared" ref="L17" si="11">K17/K$21</f>
        <v>1.4638162910554726E-3</v>
      </c>
      <c r="M17" s="15">
        <v>250</v>
      </c>
      <c r="N17" s="18">
        <f t="shared" ref="N17" si="12">M17/M$21</f>
        <v>1.8925200039364416E-3</v>
      </c>
    </row>
    <row r="18" spans="1:14" s="23" customFormat="1" ht="24.75" thickBot="1" x14ac:dyDescent="0.25">
      <c r="A18" s="37" t="s">
        <v>6</v>
      </c>
      <c r="B18" s="38" t="s">
        <v>20</v>
      </c>
      <c r="C18" s="42">
        <v>0</v>
      </c>
      <c r="D18" s="45"/>
      <c r="E18" s="44">
        <v>0</v>
      </c>
      <c r="F18" s="46"/>
      <c r="G18" s="43">
        <v>17</v>
      </c>
      <c r="H18" s="45"/>
      <c r="I18" s="44">
        <v>3</v>
      </c>
      <c r="J18" s="46"/>
      <c r="K18" s="43">
        <v>12</v>
      </c>
      <c r="L18" s="45"/>
      <c r="M18" s="44">
        <v>14</v>
      </c>
      <c r="N18" s="47"/>
    </row>
    <row r="19" spans="1:14" ht="30" x14ac:dyDescent="0.25">
      <c r="A19" s="39" t="s">
        <v>7</v>
      </c>
      <c r="B19" s="40" t="s">
        <v>19</v>
      </c>
      <c r="C19" s="13">
        <v>0</v>
      </c>
      <c r="D19" s="14">
        <f t="shared" si="0"/>
        <v>0</v>
      </c>
      <c r="E19" s="15">
        <v>0</v>
      </c>
      <c r="F19" s="16">
        <f t="shared" si="0"/>
        <v>0</v>
      </c>
      <c r="G19" s="17">
        <v>244</v>
      </c>
      <c r="H19" s="14">
        <f t="shared" ref="H19:J19" si="13">G19/G$21</f>
        <v>2.2360703812316714E-3</v>
      </c>
      <c r="I19" s="15">
        <v>82</v>
      </c>
      <c r="J19" s="16">
        <f t="shared" si="13"/>
        <v>7.0124428101081798E-4</v>
      </c>
      <c r="K19" s="17">
        <v>94</v>
      </c>
      <c r="L19" s="14">
        <f t="shared" ref="L19" si="14">K19/K$21</f>
        <v>7.1666005916257505E-4</v>
      </c>
      <c r="M19" s="15">
        <v>90</v>
      </c>
      <c r="N19" s="18">
        <f t="shared" ref="N19" si="15">M19/M$21</f>
        <v>6.8130720141711901E-4</v>
      </c>
    </row>
    <row r="20" spans="1:14" s="23" customFormat="1" ht="24.75" thickBot="1" x14ac:dyDescent="0.25">
      <c r="A20" s="37" t="s">
        <v>7</v>
      </c>
      <c r="B20" s="38" t="s">
        <v>20</v>
      </c>
      <c r="C20" s="42">
        <v>0</v>
      </c>
      <c r="D20" s="45"/>
      <c r="E20" s="44">
        <v>0</v>
      </c>
      <c r="F20" s="46"/>
      <c r="G20" s="43">
        <v>28</v>
      </c>
      <c r="H20" s="45"/>
      <c r="I20" s="44">
        <v>11</v>
      </c>
      <c r="J20" s="46"/>
      <c r="K20" s="43">
        <v>9</v>
      </c>
      <c r="L20" s="45"/>
      <c r="M20" s="44">
        <v>8</v>
      </c>
      <c r="N20" s="47"/>
    </row>
    <row r="21" spans="1:14" ht="30" x14ac:dyDescent="0.25">
      <c r="A21" s="39" t="s">
        <v>16</v>
      </c>
      <c r="B21" s="40" t="s">
        <v>19</v>
      </c>
      <c r="C21" s="48">
        <v>65865</v>
      </c>
      <c r="D21" s="49">
        <f>SUM(D7,D13:D19)</f>
        <v>1</v>
      </c>
      <c r="E21" s="50">
        <v>91555</v>
      </c>
      <c r="F21" s="51">
        <f>SUM(F7,F13:F19)</f>
        <v>1</v>
      </c>
      <c r="G21" s="52">
        <v>109120</v>
      </c>
      <c r="H21" s="49">
        <f>SUM(H7,H13:H19)</f>
        <v>1</v>
      </c>
      <c r="I21" s="50">
        <v>116935</v>
      </c>
      <c r="J21" s="51">
        <f>SUM(J7,J13:J19)</f>
        <v>0.99999144824047548</v>
      </c>
      <c r="K21" s="52">
        <v>131164</v>
      </c>
      <c r="L21" s="49">
        <f>SUM(L7,L13:L19)</f>
        <v>0.99999237595681745</v>
      </c>
      <c r="M21" s="50">
        <v>132099</v>
      </c>
      <c r="N21" s="53">
        <f>SUM(N7,N13:N19)</f>
        <v>0.99999242991998427</v>
      </c>
    </row>
    <row r="22" spans="1:14" s="23" customFormat="1" ht="24.75" thickBot="1" x14ac:dyDescent="0.25">
      <c r="A22" s="37" t="s">
        <v>16</v>
      </c>
      <c r="B22" s="38" t="s">
        <v>20</v>
      </c>
      <c r="C22" s="54">
        <v>124</v>
      </c>
      <c r="D22" s="55"/>
      <c r="E22" s="56">
        <v>160</v>
      </c>
      <c r="F22" s="57"/>
      <c r="G22" s="58">
        <v>203</v>
      </c>
      <c r="H22" s="55"/>
      <c r="I22" s="56">
        <v>199</v>
      </c>
      <c r="J22" s="57"/>
      <c r="K22" s="58">
        <v>210</v>
      </c>
      <c r="L22" s="55"/>
      <c r="M22" s="56">
        <v>211</v>
      </c>
      <c r="N22" s="59"/>
    </row>
    <row r="23" spans="1:14" x14ac:dyDescent="0.25">
      <c r="A23" s="1" t="s">
        <v>8</v>
      </c>
      <c r="B23" s="1"/>
    </row>
    <row r="24" spans="1:14" x14ac:dyDescent="0.25">
      <c r="A24" s="2" t="s">
        <v>9</v>
      </c>
      <c r="B24" s="2"/>
    </row>
    <row r="25" spans="1:14" x14ac:dyDescent="0.25">
      <c r="A25" s="3" t="s">
        <v>10</v>
      </c>
      <c r="B25" s="3"/>
    </row>
    <row r="26" spans="1:14" x14ac:dyDescent="0.25">
      <c r="A26" s="3" t="s">
        <v>11</v>
      </c>
      <c r="B26" s="3"/>
    </row>
    <row r="28" spans="1:14" x14ac:dyDescent="0.25">
      <c r="A28" s="4" t="s">
        <v>12</v>
      </c>
      <c r="B28" s="4"/>
    </row>
    <row r="29" spans="1:14" x14ac:dyDescent="0.25">
      <c r="A29" s="4" t="s">
        <v>26</v>
      </c>
      <c r="B29" s="4"/>
    </row>
    <row r="30" spans="1:14" x14ac:dyDescent="0.25">
      <c r="A30" s="4" t="s">
        <v>13</v>
      </c>
      <c r="B30" s="4"/>
    </row>
    <row r="31" spans="1:14" x14ac:dyDescent="0.25">
      <c r="A31" s="4" t="s">
        <v>14</v>
      </c>
      <c r="B31" s="4"/>
    </row>
    <row r="32" spans="1:14" x14ac:dyDescent="0.25">
      <c r="A32" s="5"/>
      <c r="B32" s="5"/>
    </row>
    <row r="33" spans="1:2" x14ac:dyDescent="0.25">
      <c r="A33" s="4" t="s">
        <v>15</v>
      </c>
      <c r="B33" s="4"/>
    </row>
  </sheetData>
  <mergeCells count="9">
    <mergeCell ref="A2:N2"/>
    <mergeCell ref="A3:N3"/>
    <mergeCell ref="C4:D4"/>
    <mergeCell ref="E4:F4"/>
    <mergeCell ref="G4:H4"/>
    <mergeCell ref="I4:J4"/>
    <mergeCell ref="K4:L4"/>
    <mergeCell ref="M4:N4"/>
    <mergeCell ref="A4:A6"/>
  </mergeCells>
  <hyperlinks>
    <hyperlink ref="A25" r:id="rId1"/>
    <hyperlink ref="A26" r:id="rId2"/>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DK-Skove-og-Plantager-2017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Bernd Eckhardt</dc:creator>
  <cp:lastModifiedBy>Bernd Eckhardt</cp:lastModifiedBy>
  <dcterms:created xsi:type="dcterms:W3CDTF">2019-11-06T13:13:38Z</dcterms:created>
  <dcterms:modified xsi:type="dcterms:W3CDTF">2019-11-08T15:28:31Z</dcterms:modified>
</cp:coreProperties>
</file>