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Area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Sheet1!$A$4:$P$4</definedName>
  </definedNames>
  <calcPr calcId="162913" iterateDelta="1E-4"/>
</workbook>
</file>

<file path=xl/calcChain.xml><?xml version="1.0" encoding="utf-8"?>
<calcChain xmlns="http://schemas.openxmlformats.org/spreadsheetml/2006/main">
  <c r="P9" i="1" l="1"/>
  <c r="O10" i="1"/>
  <c r="O9" i="1"/>
  <c r="O8" i="1"/>
  <c r="O7" i="1"/>
  <c r="O6" i="1"/>
  <c r="O5" i="1"/>
  <c r="N9" i="1"/>
  <c r="M9" i="1"/>
  <c r="L9" i="1"/>
  <c r="K9" i="1"/>
  <c r="J9" i="1"/>
  <c r="I9" i="1"/>
  <c r="H9" i="1"/>
  <c r="G9" i="1"/>
  <c r="F9" i="1"/>
  <c r="E9" i="1"/>
  <c r="D9" i="1"/>
  <c r="C9" i="1"/>
  <c r="E10" i="1" l="1"/>
  <c r="G10" i="1"/>
  <c r="M8" i="1"/>
  <c r="K8" i="1"/>
  <c r="I8" i="1"/>
  <c r="G8" i="1"/>
  <c r="E8" i="1"/>
  <c r="C8" i="1"/>
  <c r="M6" i="1"/>
  <c r="K10" i="1" l="1"/>
  <c r="P5" i="1"/>
  <c r="P7" i="1"/>
  <c r="I10" i="1"/>
  <c r="M10" i="1"/>
  <c r="C10" i="1"/>
  <c r="C6" i="1"/>
  <c r="E6" i="1"/>
  <c r="G6" i="1"/>
  <c r="I6" i="1"/>
  <c r="K6" i="1"/>
</calcChain>
</file>

<file path=xl/sharedStrings.xml><?xml version="1.0" encoding="utf-8"?>
<sst xmlns="http://schemas.openxmlformats.org/spreadsheetml/2006/main" count="34" uniqueCount="20">
  <si>
    <t>%</t>
  </si>
  <si>
    <t>Skogbruksmark
Forestry land</t>
  </si>
  <si>
    <t>Areal
Area (in 1000 ha)</t>
  </si>
  <si>
    <t>Østfold,
Akershus,
Oslo and
Hedmark</t>
  </si>
  <si>
    <t>Oppland,
Buskerud
and
Vestfold</t>
  </si>
  <si>
    <t>Telemark,
Aust-Agder
and
Vest-Agder</t>
  </si>
  <si>
    <t>Rogaland,
Hordaland,
Sogn og Fjordane and
Møre og Romsdal</t>
  </si>
  <si>
    <t>Sør-Trøndelag
and
Nord- Trøndelag</t>
  </si>
  <si>
    <t>Nordland
and
Troms</t>
  </si>
  <si>
    <t>Alle
All regions</t>
  </si>
  <si>
    <t>Sum</t>
  </si>
  <si>
    <t>Region</t>
  </si>
  <si>
    <t>Tabell 5. Anvendelse av produktivt skogareal (1000 ha).
Table 5. Productive forest area by land use classes (1000 ha).</t>
  </si>
  <si>
    <t>Anvendelse
Land use</t>
  </si>
  <si>
    <t>Vernomrader &amp; Annen anvendels
Sum of Protected area &amp; Other use (see table 4)</t>
  </si>
  <si>
    <t>Finnmark Region forest figures are not included in the statistics for period 2005-2009, representing NFI 9</t>
  </si>
  <si>
    <t>Region in % of all Regions</t>
  </si>
  <si>
    <t>Sums checked by JRC: 09-2018</t>
  </si>
  <si>
    <t>Percentages calculated by JRC: 09-2018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</si>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</sst>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3" tint="0.39997558519241921"/>
      <name val="Calibri"/>
      <family val="2"/>
    </font>
    <font>
      <sz val="10"/>
      <color theme="3" tint="0.39997558519241921"/>
      <name val="Calibri"/>
      <family val="2"/>
    </font>
    <font>
      <b/>
      <i/>
      <sz val="10"/>
      <color theme="3" tint="0.39997558519241921"/>
      <name val="Calibri"/>
      <family val="2"/>
    </font>
    <font>
      <b/>
      <sz val="10"/>
      <color theme="3" tint="0.3999755851924192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164" fontId="0" fillId="0" borderId="10" xfId="0" applyNumberFormat="1" applyBorder="1"/>
    <xf numFmtId="164" fontId="0" fillId="0" borderId="11" xfId="0" applyNumberFormat="1" applyBorder="1"/>
    <xf numFmtId="0" fontId="0" fillId="0" borderId="18" xfId="0" applyBorder="1" applyAlignment="1">
      <alignment horizontal="center" wrapText="1"/>
    </xf>
    <xf numFmtId="164" fontId="0" fillId="0" borderId="30" xfId="0" applyNumberFormat="1" applyBorder="1"/>
    <xf numFmtId="164" fontId="0" fillId="0" borderId="31" xfId="0" applyNumberFormat="1" applyBorder="1"/>
    <xf numFmtId="0" fontId="16" fillId="0" borderId="0" xfId="0" applyFont="1" applyFill="1" applyBorder="1" applyAlignment="1">
      <alignment horizontal="center" wrapText="1"/>
    </xf>
    <xf numFmtId="164" fontId="16" fillId="0" borderId="28" xfId="0" applyNumberFormat="1" applyFont="1" applyBorder="1"/>
    <xf numFmtId="0" fontId="16" fillId="0" borderId="18" xfId="0" applyFont="1" applyFill="1" applyBorder="1" applyAlignment="1">
      <alignment horizontal="center" wrapText="1"/>
    </xf>
    <xf numFmtId="164" fontId="16" fillId="0" borderId="10" xfId="0" applyNumberFormat="1" applyFont="1" applyBorder="1"/>
    <xf numFmtId="164" fontId="16" fillId="0" borderId="11" xfId="0" applyNumberFormat="1" applyFont="1" applyBorder="1"/>
    <xf numFmtId="0" fontId="18" fillId="0" borderId="24" xfId="0" applyFont="1" applyFill="1" applyBorder="1" applyAlignment="1" applyProtection="1">
      <alignment horizontal="center" wrapText="1"/>
    </xf>
    <xf numFmtId="0" fontId="0" fillId="0" borderId="33" xfId="0" applyBorder="1" applyAlignment="1">
      <alignment horizontal="center" wrapText="1"/>
    </xf>
    <xf numFmtId="0" fontId="18" fillId="0" borderId="29" xfId="0" applyFont="1" applyFill="1" applyBorder="1" applyAlignment="1" applyProtection="1">
      <alignment horizontal="center" wrapText="1"/>
    </xf>
    <xf numFmtId="10" fontId="18" fillId="0" borderId="34" xfId="42" applyNumberFormat="1" applyFont="1" applyFill="1" applyBorder="1" applyAlignment="1" applyProtection="1">
      <alignment wrapText="1"/>
    </xf>
    <xf numFmtId="10" fontId="19" fillId="0" borderId="31" xfId="42" applyNumberFormat="1" applyFont="1" applyFill="1" applyBorder="1" applyAlignment="1" applyProtection="1">
      <alignment wrapText="1"/>
    </xf>
    <xf numFmtId="10" fontId="18" fillId="33" borderId="31" xfId="42" applyNumberFormat="1" applyFont="1" applyFill="1" applyBorder="1" applyAlignment="1" applyProtection="1">
      <alignment wrapText="1"/>
    </xf>
    <xf numFmtId="10" fontId="19" fillId="33" borderId="31" xfId="42" applyNumberFormat="1" applyFont="1" applyFill="1" applyBorder="1" applyAlignment="1" applyProtection="1">
      <alignment wrapText="1"/>
    </xf>
    <xf numFmtId="10" fontId="18" fillId="0" borderId="31" xfId="42" applyNumberFormat="1" applyFont="1" applyFill="1" applyBorder="1" applyAlignment="1" applyProtection="1">
      <alignment wrapText="1"/>
    </xf>
    <xf numFmtId="164" fontId="0" fillId="33" borderId="11" xfId="0" applyNumberFormat="1" applyFill="1" applyBorder="1"/>
    <xf numFmtId="164" fontId="0" fillId="33" borderId="31" xfId="0" applyNumberFormat="1" applyFill="1" applyBorder="1"/>
    <xf numFmtId="164" fontId="16" fillId="33" borderId="11" xfId="0" applyNumberFormat="1" applyFont="1" applyFill="1" applyBorder="1"/>
    <xf numFmtId="164" fontId="16" fillId="33" borderId="12" xfId="0" applyNumberFormat="1" applyFont="1" applyFill="1" applyBorder="1"/>
    <xf numFmtId="164" fontId="0" fillId="33" borderId="23" xfId="0" applyNumberFormat="1" applyFill="1" applyBorder="1"/>
    <xf numFmtId="10" fontId="18" fillId="33" borderId="35" xfId="42" applyNumberFormat="1" applyFont="1" applyFill="1" applyBorder="1" applyAlignment="1" applyProtection="1">
      <alignment wrapText="1"/>
    </xf>
    <xf numFmtId="164" fontId="0" fillId="33" borderId="35" xfId="0" applyNumberFormat="1" applyFill="1" applyBorder="1"/>
    <xf numFmtId="9" fontId="16" fillId="0" borderId="12" xfId="42" applyFont="1" applyBorder="1"/>
    <xf numFmtId="165" fontId="16" fillId="0" borderId="12" xfId="42" applyNumberFormat="1" applyFont="1" applyBorder="1"/>
    <xf numFmtId="10" fontId="20" fillId="0" borderId="30" xfId="42" applyNumberFormat="1" applyFont="1" applyFill="1" applyBorder="1" applyAlignment="1" applyProtection="1">
      <alignment wrapText="1"/>
    </xf>
    <xf numFmtId="164" fontId="16" fillId="0" borderId="27" xfId="0" applyNumberFormat="1" applyFont="1" applyBorder="1"/>
    <xf numFmtId="164" fontId="16" fillId="0" borderId="30" xfId="0" applyNumberFormat="1" applyFont="1" applyBorder="1"/>
    <xf numFmtId="165" fontId="16" fillId="0" borderId="32" xfId="42" applyNumberFormat="1" applyFont="1" applyBorder="1"/>
    <xf numFmtId="10" fontId="20" fillId="0" borderId="13" xfId="42" applyNumberFormat="1" applyFont="1" applyFill="1" applyBorder="1" applyAlignment="1" applyProtection="1">
      <alignment wrapText="1"/>
    </xf>
    <xf numFmtId="0" fontId="20" fillId="0" borderId="24" xfId="0" applyFont="1" applyFill="1" applyBorder="1" applyAlignment="1" applyProtection="1">
      <alignment horizontal="center" wrapText="1"/>
    </xf>
    <xf numFmtId="10" fontId="21" fillId="0" borderId="14" xfId="42" applyNumberFormat="1" applyFont="1" applyFill="1" applyBorder="1" applyAlignment="1" applyProtection="1">
      <alignment wrapText="1"/>
    </xf>
    <xf numFmtId="10" fontId="20" fillId="33" borderId="14" xfId="42" applyNumberFormat="1" applyFont="1" applyFill="1" applyBorder="1" applyAlignment="1" applyProtection="1">
      <alignment wrapText="1"/>
    </xf>
    <xf numFmtId="10" fontId="21" fillId="33" borderId="14" xfId="42" applyNumberFormat="1" applyFont="1" applyFill="1" applyBorder="1" applyAlignment="1" applyProtection="1">
      <alignment wrapText="1"/>
    </xf>
    <xf numFmtId="10" fontId="20" fillId="0" borderId="14" xfId="42" applyNumberFormat="1" applyFont="1" applyFill="1" applyBorder="1" applyAlignment="1" applyProtection="1">
      <alignment wrapText="1"/>
    </xf>
    <xf numFmtId="10" fontId="20" fillId="33" borderId="15" xfId="42" applyNumberFormat="1" applyFont="1" applyFill="1" applyBorder="1" applyAlignment="1" applyProtection="1">
      <alignment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6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33" borderId="23" xfId="0" applyFill="1" applyBorder="1" applyAlignment="1">
      <alignment horizontal="center" wrapText="1"/>
    </xf>
    <xf numFmtId="0" fontId="0" fillId="33" borderId="16" xfId="0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33" borderId="26" xfId="0" applyFill="1" applyBorder="1" applyAlignment="1">
      <alignment horizontal="center" wrapText="1"/>
    </xf>
    <xf numFmtId="0" fontId="16" fillId="0" borderId="25" xfId="0" applyFont="1" applyBorder="1" applyAlignment="1">
      <alignment horizontal="center" wrapText="1"/>
    </xf>
    <xf numFmtId="0" fontId="16" fillId="0" borderId="26" xfId="0" applyFont="1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39" xfId="0" applyBorder="1" applyAlignment="1">
      <alignment vertical="center" wrapText="1"/>
    </xf>
    <xf numFmtId="0" fontId="0" fillId="0" borderId="0" xfId="0" applyBorder="1"/>
    <xf numFmtId="0" fontId="0" fillId="0" borderId="4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0" xfId="0" applyBorder="1" applyAlignment="1">
      <alignment horizontal="center" vertical="top"/>
    </xf>
    <xf numFmtId="0" fontId="0" fillId="0" borderId="19" xfId="0" applyBorder="1" applyAlignment="1">
      <alignment horizontal="center" vertical="top" wrapText="1"/>
    </xf>
    <xf numFmtId="0" fontId="0" fillId="0" borderId="17" xfId="0" applyBorder="1" applyAlignment="1">
      <alignment vertical="top" wrapText="1"/>
    </xf>
    <xf numFmtId="0" fontId="0" fillId="0" borderId="14" xfId="0" applyBorder="1" applyAlignment="1">
      <alignment vertical="top"/>
    </xf>
    <xf numFmtId="0" fontId="0" fillId="33" borderId="14" xfId="0" applyFill="1" applyBorder="1" applyAlignment="1">
      <alignment vertical="top" wrapText="1"/>
    </xf>
    <xf numFmtId="0" fontId="0" fillId="33" borderId="14" xfId="0" applyFill="1" applyBorder="1" applyAlignment="1">
      <alignment vertical="top"/>
    </xf>
    <xf numFmtId="0" fontId="0" fillId="0" borderId="14" xfId="0" applyBorder="1" applyAlignment="1">
      <alignment vertical="top" wrapText="1"/>
    </xf>
    <xf numFmtId="0" fontId="16" fillId="0" borderId="13" xfId="0" applyFont="1" applyBorder="1" applyAlignment="1">
      <alignment vertical="top" wrapText="1"/>
    </xf>
    <xf numFmtId="0" fontId="16" fillId="0" borderId="15" xfId="0" applyFont="1" applyBorder="1" applyAlignment="1">
      <alignment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2" max="2" width="44.140625" customWidth="1"/>
    <col min="3" max="3" width="11.7109375" customWidth="1"/>
    <col min="4" max="4" width="8.7109375" customWidth="1"/>
    <col min="5" max="5" width="11.7109375" customWidth="1"/>
    <col min="6" max="6" width="8.7109375" customWidth="1"/>
    <col min="7" max="7" width="11.7109375" customWidth="1"/>
    <col min="8" max="8" width="8.7109375" customWidth="1"/>
    <col min="9" max="9" width="11.7109375" customWidth="1"/>
    <col min="10" max="10" width="8.7109375" customWidth="1"/>
    <col min="11" max="11" width="11.7109375" customWidth="1"/>
    <col min="12" max="12" width="8.7109375" customWidth="1"/>
    <col min="13" max="13" width="11.7109375" customWidth="1"/>
    <col min="14" max="14" width="8.7109375" customWidth="1"/>
    <col min="15" max="15" width="11.7109375" customWidth="1"/>
    <col min="16" max="16" width="8.7109375" customWidth="1"/>
  </cols>
  <sheetData>
    <row r="1" spans="1:16" ht="30.75" customHeight="1" thickBot="1" x14ac:dyDescent="0.3">
      <c r="A1" s="54"/>
      <c r="C1" s="42" t="s">
        <v>12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2"/>
    </row>
    <row r="2" spans="1:16" ht="15.75" customHeight="1" thickBot="1" x14ac:dyDescent="0.3">
      <c r="A2" s="54"/>
      <c r="C2" s="39" t="s">
        <v>11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</row>
    <row r="3" spans="1:16" ht="62.25" customHeight="1" thickBot="1" x14ac:dyDescent="0.3">
      <c r="A3" s="54"/>
      <c r="B3" s="53"/>
      <c r="C3" s="43" t="s">
        <v>3</v>
      </c>
      <c r="D3" s="44"/>
      <c r="E3" s="45" t="s">
        <v>4</v>
      </c>
      <c r="F3" s="46"/>
      <c r="G3" s="47" t="s">
        <v>5</v>
      </c>
      <c r="H3" s="44"/>
      <c r="I3" s="45" t="s">
        <v>6</v>
      </c>
      <c r="J3" s="46"/>
      <c r="K3" s="47" t="s">
        <v>7</v>
      </c>
      <c r="L3" s="44"/>
      <c r="M3" s="45" t="s">
        <v>8</v>
      </c>
      <c r="N3" s="48"/>
      <c r="O3" s="49" t="s">
        <v>9</v>
      </c>
      <c r="P3" s="50"/>
    </row>
    <row r="4" spans="1:16" ht="60.75" customHeight="1" thickBot="1" x14ac:dyDescent="0.3">
      <c r="A4" s="57" t="s">
        <v>19</v>
      </c>
      <c r="B4" s="58" t="s">
        <v>13</v>
      </c>
      <c r="C4" s="59" t="s">
        <v>2</v>
      </c>
      <c r="D4" s="60" t="s">
        <v>0</v>
      </c>
      <c r="E4" s="61" t="s">
        <v>2</v>
      </c>
      <c r="F4" s="62" t="s">
        <v>0</v>
      </c>
      <c r="G4" s="63" t="s">
        <v>2</v>
      </c>
      <c r="H4" s="60" t="s">
        <v>0</v>
      </c>
      <c r="I4" s="61" t="s">
        <v>2</v>
      </c>
      <c r="J4" s="62" t="s">
        <v>0</v>
      </c>
      <c r="K4" s="63" t="s">
        <v>2</v>
      </c>
      <c r="L4" s="63" t="s">
        <v>0</v>
      </c>
      <c r="M4" s="61" t="s">
        <v>2</v>
      </c>
      <c r="N4" s="62" t="s">
        <v>0</v>
      </c>
      <c r="O4" s="64" t="s">
        <v>2</v>
      </c>
      <c r="P4" s="65" t="s">
        <v>0</v>
      </c>
    </row>
    <row r="5" spans="1:16" ht="30" x14ac:dyDescent="0.25">
      <c r="A5" s="55">
        <v>1</v>
      </c>
      <c r="B5" s="3" t="s">
        <v>1</v>
      </c>
      <c r="C5" s="1">
        <v>1960.9</v>
      </c>
      <c r="D5" s="2">
        <v>96.7</v>
      </c>
      <c r="E5" s="19">
        <v>1531.3</v>
      </c>
      <c r="F5" s="19">
        <v>96</v>
      </c>
      <c r="G5" s="2">
        <v>1181.5</v>
      </c>
      <c r="H5" s="2">
        <v>96.8</v>
      </c>
      <c r="I5" s="19">
        <v>1049.9000000000001</v>
      </c>
      <c r="J5" s="19">
        <v>97</v>
      </c>
      <c r="K5" s="2">
        <v>1086</v>
      </c>
      <c r="L5" s="2">
        <v>96.4</v>
      </c>
      <c r="M5" s="19">
        <v>1131.8</v>
      </c>
      <c r="N5" s="23">
        <v>96.2</v>
      </c>
      <c r="O5" s="9">
        <f>SUM(C5,E5,G5,I5,K5,M5)</f>
        <v>7941.4000000000005</v>
      </c>
      <c r="P5" s="27">
        <f>O5/O9</f>
        <v>0.96478077581912935</v>
      </c>
    </row>
    <row r="6" spans="1:16" x14ac:dyDescent="0.25">
      <c r="A6" s="56">
        <v>2</v>
      </c>
      <c r="B6" s="13" t="s">
        <v>16</v>
      </c>
      <c r="C6" s="14">
        <f>C5/$O5</f>
        <v>0.24692119777369229</v>
      </c>
      <c r="D6" s="15"/>
      <c r="E6" s="16">
        <f>E5/$O5</f>
        <v>0.19282494270531642</v>
      </c>
      <c r="F6" s="17"/>
      <c r="G6" s="18">
        <f>G5/$O5</f>
        <v>0.14877729367617801</v>
      </c>
      <c r="H6" s="18"/>
      <c r="I6" s="16">
        <f>I5/$O5</f>
        <v>0.13220590827813736</v>
      </c>
      <c r="J6" s="16"/>
      <c r="K6" s="18">
        <f>K5/$O5</f>
        <v>0.13675170624826855</v>
      </c>
      <c r="L6" s="18"/>
      <c r="M6" s="16">
        <f>M5/$O5</f>
        <v>0.14251895131840731</v>
      </c>
      <c r="N6" s="24"/>
      <c r="O6" s="28">
        <f>SUM(C6,E6,G6,I6,K6,M6)</f>
        <v>1</v>
      </c>
      <c r="P6" s="29"/>
    </row>
    <row r="7" spans="1:16" ht="30" x14ac:dyDescent="0.25">
      <c r="A7" s="56">
        <v>3</v>
      </c>
      <c r="B7" s="12" t="s">
        <v>14</v>
      </c>
      <c r="C7" s="4">
        <v>67.8</v>
      </c>
      <c r="D7" s="5">
        <v>3.3</v>
      </c>
      <c r="E7" s="20">
        <v>64.400000000000006</v>
      </c>
      <c r="F7" s="20">
        <v>4</v>
      </c>
      <c r="G7" s="5">
        <v>38.9</v>
      </c>
      <c r="H7" s="5">
        <v>3.2</v>
      </c>
      <c r="I7" s="20">
        <v>32.799999999999997</v>
      </c>
      <c r="J7" s="20">
        <v>3</v>
      </c>
      <c r="K7" s="5">
        <v>41.1</v>
      </c>
      <c r="L7" s="5">
        <v>3.6</v>
      </c>
      <c r="M7" s="20">
        <v>44.9</v>
      </c>
      <c r="N7" s="25">
        <v>3.8</v>
      </c>
      <c r="O7" s="30">
        <f>SUM(C7,E7,G7,I7,K7,M7)</f>
        <v>289.89999999999998</v>
      </c>
      <c r="P7" s="31">
        <f>O7/O9</f>
        <v>3.5219224180870569E-2</v>
      </c>
    </row>
    <row r="8" spans="1:16" ht="15.75" thickBot="1" x14ac:dyDescent="0.3">
      <c r="A8" s="56">
        <v>4</v>
      </c>
      <c r="B8" s="11" t="s">
        <v>16</v>
      </c>
      <c r="C8" s="14">
        <f>C7/$O7</f>
        <v>0.23387374956881685</v>
      </c>
      <c r="D8" s="15"/>
      <c r="E8" s="16">
        <f>E7/$O7</f>
        <v>0.2221455674370473</v>
      </c>
      <c r="F8" s="17"/>
      <c r="G8" s="18">
        <f>G7/$O7</f>
        <v>0.13418420144877544</v>
      </c>
      <c r="H8" s="18"/>
      <c r="I8" s="16">
        <f>I7/$O7</f>
        <v>0.11314246291824767</v>
      </c>
      <c r="J8" s="16"/>
      <c r="K8" s="18">
        <f>K7/$O7</f>
        <v>0.14177302518109694</v>
      </c>
      <c r="L8" s="18"/>
      <c r="M8" s="16">
        <f>M7/$O7</f>
        <v>0.15488099344601589</v>
      </c>
      <c r="N8" s="24"/>
      <c r="O8" s="28">
        <f>SUM(C8,E8,G8,I8,K8,M8)</f>
        <v>1</v>
      </c>
      <c r="P8" s="7"/>
    </row>
    <row r="9" spans="1:16" x14ac:dyDescent="0.25">
      <c r="A9" s="56">
        <v>5</v>
      </c>
      <c r="B9" s="8" t="s">
        <v>10</v>
      </c>
      <c r="C9" s="9">
        <f>SUM(C5,C7)</f>
        <v>2028.7</v>
      </c>
      <c r="D9" s="10">
        <f t="shared" ref="D9:N9" si="0">SUM(D5,D7)</f>
        <v>100</v>
      </c>
      <c r="E9" s="21">
        <f t="shared" si="0"/>
        <v>1595.7</v>
      </c>
      <c r="F9" s="21">
        <f t="shared" si="0"/>
        <v>100</v>
      </c>
      <c r="G9" s="10">
        <f t="shared" si="0"/>
        <v>1220.4000000000001</v>
      </c>
      <c r="H9" s="10">
        <f t="shared" si="0"/>
        <v>100</v>
      </c>
      <c r="I9" s="21">
        <f t="shared" si="0"/>
        <v>1082.7</v>
      </c>
      <c r="J9" s="21">
        <f t="shared" si="0"/>
        <v>100</v>
      </c>
      <c r="K9" s="10">
        <f t="shared" si="0"/>
        <v>1127.0999999999999</v>
      </c>
      <c r="L9" s="10">
        <f t="shared" si="0"/>
        <v>100</v>
      </c>
      <c r="M9" s="21">
        <f t="shared" si="0"/>
        <v>1176.7</v>
      </c>
      <c r="N9" s="22">
        <f t="shared" si="0"/>
        <v>100</v>
      </c>
      <c r="O9" s="9">
        <f>SUM(O5,O7)</f>
        <v>8231.3000000000011</v>
      </c>
      <c r="P9" s="26">
        <f>SUM(P5,P7)</f>
        <v>0.99999999999999989</v>
      </c>
    </row>
    <row r="10" spans="1:16" ht="15.75" thickBot="1" x14ac:dyDescent="0.3">
      <c r="A10" s="56">
        <v>6</v>
      </c>
      <c r="B10" s="33" t="s">
        <v>16</v>
      </c>
      <c r="C10" s="32">
        <f>C9/$O9</f>
        <v>0.24646167677037648</v>
      </c>
      <c r="D10" s="34"/>
      <c r="E10" s="35">
        <f>E9/$O9</f>
        <v>0.19385759236086642</v>
      </c>
      <c r="F10" s="36"/>
      <c r="G10" s="37">
        <f>G9/$O9</f>
        <v>0.14826333628952898</v>
      </c>
      <c r="H10" s="37"/>
      <c r="I10" s="35">
        <f>I9/$O9</f>
        <v>0.1315345085223476</v>
      </c>
      <c r="J10" s="35"/>
      <c r="K10" s="37">
        <f>K9/$O9</f>
        <v>0.13692855320544747</v>
      </c>
      <c r="L10" s="37"/>
      <c r="M10" s="35">
        <f>M9/$O9</f>
        <v>0.14295433285143294</v>
      </c>
      <c r="N10" s="38"/>
      <c r="O10" s="32">
        <f>SUM(C10,E10,G10,I10,K10,M10)</f>
        <v>1</v>
      </c>
      <c r="P10" s="7"/>
    </row>
    <row r="11" spans="1:16" x14ac:dyDescent="0.25">
      <c r="A11" s="56">
        <v>7</v>
      </c>
      <c r="B11" s="6"/>
    </row>
    <row r="12" spans="1:16" x14ac:dyDescent="0.25">
      <c r="A12" s="56">
        <v>8</v>
      </c>
      <c r="B12" t="s">
        <v>15</v>
      </c>
    </row>
    <row r="13" spans="1:16" x14ac:dyDescent="0.25">
      <c r="A13" s="56">
        <v>9</v>
      </c>
    </row>
    <row r="14" spans="1:16" x14ac:dyDescent="0.25">
      <c r="A14" s="56">
        <v>10</v>
      </c>
      <c r="B14" t="s">
        <v>17</v>
      </c>
    </row>
    <row r="15" spans="1:16" x14ac:dyDescent="0.25">
      <c r="A15" s="56">
        <v>11</v>
      </c>
      <c r="B15" t="s">
        <v>18</v>
      </c>
    </row>
  </sheetData>
  <autoFilter ref="A4:P4"/>
  <mergeCells count="9">
    <mergeCell ref="C1:P1"/>
    <mergeCell ref="C2:P2"/>
    <mergeCell ref="C3:D3"/>
    <mergeCell ref="E3:F3"/>
    <mergeCell ref="G3:H3"/>
    <mergeCell ref="I3:J3"/>
    <mergeCell ref="K3:L3"/>
    <mergeCell ref="M3:N3"/>
    <mergeCell ref="O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2018-09-10T13:21:51Z</dcterms:created>
  <dcterms:modified xsi:type="dcterms:W3CDTF">2018-09-18T09:03:10Z</dcterms:modified>
</cp:coreProperties>
</file>