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Biomass\"/>
    </mc:Choice>
  </mc:AlternateContent>
  <bookViews>
    <workbookView xWindow="0" yWindow="0" windowWidth="28800" windowHeight="12300"/>
  </bookViews>
  <sheets>
    <sheet name="Luke_Met_Mvarat_1.26" sheetId="3" r:id="rId1"/>
  </sheets>
  <definedNames>
    <definedName name="_xlnm._FilterDatabase" localSheetId="0" hidden="1">Luke_Met_Mvarat_1.26!$A$5:$AT$43</definedName>
  </definedNames>
  <calcPr calcId="162913" iterateDelta="1E-4"/>
</workbook>
</file>

<file path=xl/calcChain.xml><?xml version="1.0" encoding="utf-8"?>
<calcChain xmlns="http://schemas.openxmlformats.org/spreadsheetml/2006/main">
  <c r="AR43" i="3" l="1"/>
  <c r="AR42" i="3"/>
  <c r="AR39" i="3"/>
  <c r="AR41" i="3"/>
  <c r="AR40" i="3"/>
  <c r="AR27" i="3"/>
  <c r="AR26" i="3"/>
  <c r="AR25" i="3"/>
  <c r="AR38" i="3"/>
  <c r="AR37" i="3"/>
  <c r="AR36" i="3"/>
  <c r="AR35" i="3"/>
  <c r="AR34" i="3"/>
  <c r="AR33" i="3"/>
  <c r="AR29" i="3"/>
  <c r="AR32" i="3"/>
  <c r="AR28" i="3"/>
  <c r="AR31" i="3"/>
  <c r="AR30" i="3"/>
  <c r="AR24" i="3"/>
  <c r="AR23" i="3"/>
  <c r="AR20" i="3"/>
  <c r="AR22" i="3"/>
  <c r="AR21" i="3"/>
  <c r="AR8" i="3"/>
  <c r="AR7" i="3"/>
  <c r="AR6" i="3"/>
  <c r="AR19" i="3"/>
  <c r="AR18" i="3"/>
  <c r="AR17" i="3"/>
  <c r="AR16" i="3"/>
  <c r="AR15" i="3"/>
  <c r="AR14" i="3"/>
  <c r="AR10" i="3"/>
  <c r="AR13" i="3"/>
  <c r="AR9" i="3"/>
  <c r="AR12" i="3"/>
  <c r="AR11" i="3"/>
  <c r="AP43" i="3"/>
  <c r="AP42" i="3"/>
  <c r="AP39" i="3"/>
  <c r="AP41" i="3"/>
  <c r="AP40" i="3"/>
  <c r="AP27" i="3"/>
  <c r="AP26" i="3"/>
  <c r="AP25" i="3"/>
  <c r="AP38" i="3"/>
  <c r="AP37" i="3"/>
  <c r="AP36" i="3"/>
  <c r="AP35" i="3"/>
  <c r="AP34" i="3"/>
  <c r="AP33" i="3"/>
  <c r="AP29" i="3"/>
  <c r="AP32" i="3"/>
  <c r="AP28" i="3"/>
  <c r="AP31" i="3"/>
  <c r="AP30" i="3"/>
  <c r="AP24" i="3"/>
  <c r="AP23" i="3"/>
  <c r="AP20" i="3"/>
  <c r="AP22" i="3"/>
  <c r="AP21" i="3"/>
  <c r="AP8" i="3"/>
  <c r="AP7" i="3"/>
  <c r="AP6" i="3"/>
  <c r="AP19" i="3"/>
  <c r="AP18" i="3"/>
  <c r="AP17" i="3"/>
  <c r="AP16" i="3"/>
  <c r="AP15" i="3"/>
  <c r="AP14" i="3"/>
  <c r="AP10" i="3"/>
  <c r="AP13" i="3"/>
  <c r="AP9" i="3"/>
  <c r="AP12" i="3"/>
  <c r="AP11" i="3"/>
  <c r="AN43" i="3"/>
  <c r="AN42" i="3"/>
  <c r="AN39" i="3"/>
  <c r="AN41" i="3"/>
  <c r="AN40" i="3"/>
  <c r="AN27" i="3"/>
  <c r="AN26" i="3"/>
  <c r="AN25" i="3"/>
  <c r="AN38" i="3"/>
  <c r="AN37" i="3"/>
  <c r="AN36" i="3"/>
  <c r="AN35" i="3"/>
  <c r="AN34" i="3"/>
  <c r="AN33" i="3"/>
  <c r="AN29" i="3"/>
  <c r="AN32" i="3"/>
  <c r="AN28" i="3"/>
  <c r="AN31" i="3"/>
  <c r="AN30" i="3"/>
  <c r="AN24" i="3"/>
  <c r="AN23" i="3"/>
  <c r="AN20" i="3"/>
  <c r="AN22" i="3"/>
  <c r="AN21" i="3"/>
  <c r="AN8" i="3"/>
  <c r="AN7" i="3"/>
  <c r="AN6" i="3"/>
  <c r="AN19" i="3"/>
  <c r="AN18" i="3"/>
  <c r="AN17" i="3"/>
  <c r="AN16" i="3"/>
  <c r="AN15" i="3"/>
  <c r="AN14" i="3"/>
  <c r="AN10" i="3"/>
  <c r="AN13" i="3"/>
  <c r="AN9" i="3"/>
  <c r="AN12" i="3"/>
  <c r="AN11" i="3"/>
  <c r="AL43" i="3"/>
  <c r="AL42" i="3"/>
  <c r="AL39" i="3"/>
  <c r="AL41" i="3"/>
  <c r="AL40" i="3"/>
  <c r="AL27" i="3"/>
  <c r="AL26" i="3"/>
  <c r="AL25" i="3"/>
  <c r="AL38" i="3"/>
  <c r="AL37" i="3"/>
  <c r="AL36" i="3"/>
  <c r="AL35" i="3"/>
  <c r="AL34" i="3"/>
  <c r="AL33" i="3"/>
  <c r="AL29" i="3"/>
  <c r="AL32" i="3"/>
  <c r="AL28" i="3"/>
  <c r="AL31" i="3"/>
  <c r="AL30" i="3"/>
  <c r="AL24" i="3"/>
  <c r="AL23" i="3"/>
  <c r="AL20" i="3"/>
  <c r="AL22" i="3"/>
  <c r="AL21" i="3"/>
  <c r="AL8" i="3"/>
  <c r="AL7" i="3"/>
  <c r="AL6" i="3"/>
  <c r="AL19" i="3"/>
  <c r="AL18" i="3"/>
  <c r="AL17" i="3"/>
  <c r="AL16" i="3"/>
  <c r="AL15" i="3"/>
  <c r="AL14" i="3"/>
  <c r="AL10" i="3"/>
  <c r="AL13" i="3"/>
  <c r="AL9" i="3"/>
  <c r="AL12" i="3"/>
  <c r="AL11" i="3"/>
  <c r="AJ43" i="3"/>
  <c r="AJ42" i="3"/>
  <c r="AJ39" i="3"/>
  <c r="AJ41" i="3"/>
  <c r="AJ40" i="3"/>
  <c r="AJ27" i="3"/>
  <c r="AJ26" i="3"/>
  <c r="AJ25" i="3"/>
  <c r="AJ38" i="3"/>
  <c r="AJ37" i="3"/>
  <c r="AJ36" i="3"/>
  <c r="AJ35" i="3"/>
  <c r="AJ34" i="3"/>
  <c r="AJ33" i="3"/>
  <c r="AJ29" i="3"/>
  <c r="AJ32" i="3"/>
  <c r="AJ28" i="3"/>
  <c r="AJ31" i="3"/>
  <c r="AJ30" i="3"/>
  <c r="AJ24" i="3"/>
  <c r="AJ23" i="3"/>
  <c r="AJ20" i="3"/>
  <c r="AJ22" i="3"/>
  <c r="AJ21" i="3"/>
  <c r="AJ8" i="3"/>
  <c r="AJ7" i="3"/>
  <c r="AJ6" i="3"/>
  <c r="AJ19" i="3"/>
  <c r="AJ18" i="3"/>
  <c r="AJ17" i="3"/>
  <c r="AJ16" i="3"/>
  <c r="AJ15" i="3"/>
  <c r="AJ14" i="3"/>
  <c r="AJ10" i="3"/>
  <c r="AJ13" i="3"/>
  <c r="AJ9" i="3"/>
  <c r="AJ12" i="3"/>
  <c r="AJ11" i="3"/>
  <c r="AH43" i="3"/>
  <c r="AH42" i="3"/>
  <c r="AH39" i="3"/>
  <c r="AH41" i="3"/>
  <c r="AH40" i="3"/>
  <c r="AH27" i="3"/>
  <c r="AH26" i="3"/>
  <c r="AH25" i="3"/>
  <c r="AH38" i="3"/>
  <c r="AH37" i="3"/>
  <c r="AH36" i="3"/>
  <c r="AH35" i="3"/>
  <c r="AH34" i="3"/>
  <c r="AH33" i="3"/>
  <c r="AH29" i="3"/>
  <c r="AH32" i="3"/>
  <c r="AH28" i="3"/>
  <c r="AH31" i="3"/>
  <c r="AH30" i="3"/>
  <c r="AH24" i="3"/>
  <c r="AH23" i="3"/>
  <c r="AH20" i="3"/>
  <c r="AH22" i="3"/>
  <c r="AH21" i="3"/>
  <c r="AH8" i="3"/>
  <c r="AH7" i="3"/>
  <c r="AH6" i="3"/>
  <c r="AH19" i="3"/>
  <c r="AH18" i="3"/>
  <c r="AH17" i="3"/>
  <c r="AH16" i="3"/>
  <c r="AH15" i="3"/>
  <c r="AH14" i="3"/>
  <c r="AH10" i="3"/>
  <c r="AH13" i="3"/>
  <c r="AH9" i="3"/>
  <c r="AH12" i="3"/>
  <c r="AH11" i="3"/>
  <c r="AF43" i="3"/>
  <c r="AF42" i="3"/>
  <c r="AF39" i="3"/>
  <c r="AF41" i="3"/>
  <c r="AF40" i="3"/>
  <c r="AF27" i="3"/>
  <c r="AF26" i="3"/>
  <c r="AF25" i="3"/>
  <c r="AF38" i="3"/>
  <c r="AF37" i="3"/>
  <c r="AF36" i="3"/>
  <c r="AF35" i="3"/>
  <c r="AF34" i="3"/>
  <c r="AF33" i="3"/>
  <c r="AF29" i="3"/>
  <c r="AF32" i="3"/>
  <c r="AF28" i="3"/>
  <c r="AF31" i="3"/>
  <c r="AF30" i="3"/>
  <c r="AF24" i="3"/>
  <c r="AF23" i="3"/>
  <c r="AF20" i="3"/>
  <c r="AF22" i="3"/>
  <c r="AF21" i="3"/>
  <c r="AF8" i="3"/>
  <c r="AF7" i="3"/>
  <c r="AF6" i="3"/>
  <c r="AF19" i="3"/>
  <c r="AF18" i="3"/>
  <c r="AF17" i="3"/>
  <c r="AF16" i="3"/>
  <c r="AF15" i="3"/>
  <c r="AF14" i="3"/>
  <c r="AF10" i="3"/>
  <c r="AF13" i="3"/>
  <c r="AF9" i="3"/>
  <c r="AF12" i="3"/>
  <c r="AF11" i="3"/>
  <c r="AD43" i="3"/>
  <c r="AD42" i="3"/>
  <c r="AD39" i="3"/>
  <c r="AD41" i="3"/>
  <c r="AD40" i="3"/>
  <c r="AD27" i="3"/>
  <c r="AD26" i="3"/>
  <c r="AD25" i="3"/>
  <c r="AD38" i="3"/>
  <c r="AD37" i="3"/>
  <c r="AD36" i="3"/>
  <c r="AD35" i="3"/>
  <c r="AD34" i="3"/>
  <c r="AD33" i="3"/>
  <c r="AD29" i="3"/>
  <c r="AD32" i="3"/>
  <c r="AD28" i="3"/>
  <c r="AD31" i="3"/>
  <c r="AD30" i="3"/>
  <c r="AD24" i="3"/>
  <c r="AD23" i="3"/>
  <c r="AD20" i="3"/>
  <c r="AD22" i="3"/>
  <c r="AD21" i="3"/>
  <c r="AD8" i="3"/>
  <c r="AD7" i="3"/>
  <c r="AD6" i="3"/>
  <c r="AD19" i="3"/>
  <c r="AD18" i="3"/>
  <c r="AD17" i="3"/>
  <c r="AD16" i="3"/>
  <c r="AD15" i="3"/>
  <c r="AD14" i="3"/>
  <c r="AD10" i="3"/>
  <c r="AD13" i="3"/>
  <c r="AD9" i="3"/>
  <c r="AD12" i="3"/>
  <c r="AD11" i="3"/>
  <c r="AB43" i="3"/>
  <c r="AB42" i="3"/>
  <c r="AB39" i="3"/>
  <c r="AB41" i="3"/>
  <c r="AB40" i="3"/>
  <c r="AB27" i="3"/>
  <c r="AB26" i="3"/>
  <c r="AB25" i="3"/>
  <c r="AB38" i="3"/>
  <c r="AB37" i="3"/>
  <c r="AB36" i="3"/>
  <c r="AB35" i="3"/>
  <c r="AB34" i="3"/>
  <c r="AB33" i="3"/>
  <c r="AB29" i="3"/>
  <c r="AB32" i="3"/>
  <c r="AB28" i="3"/>
  <c r="AB31" i="3"/>
  <c r="AB30" i="3"/>
  <c r="AB24" i="3"/>
  <c r="AB23" i="3"/>
  <c r="AB20" i="3"/>
  <c r="AB22" i="3"/>
  <c r="AB21" i="3"/>
  <c r="AB8" i="3"/>
  <c r="AB7" i="3"/>
  <c r="AB6" i="3"/>
  <c r="AB19" i="3"/>
  <c r="AB18" i="3"/>
  <c r="AB17" i="3"/>
  <c r="AB16" i="3"/>
  <c r="AB15" i="3"/>
  <c r="AB14" i="3"/>
  <c r="AB10" i="3"/>
  <c r="AB13" i="3"/>
  <c r="AB9" i="3"/>
  <c r="AB12" i="3"/>
  <c r="AB11" i="3"/>
  <c r="Z43" i="3"/>
  <c r="Z42" i="3"/>
  <c r="Z39" i="3"/>
  <c r="Z41" i="3"/>
  <c r="Z40" i="3"/>
  <c r="Z27" i="3"/>
  <c r="Z26" i="3"/>
  <c r="Z25" i="3"/>
  <c r="Z38" i="3"/>
  <c r="Z37" i="3"/>
  <c r="Z36" i="3"/>
  <c r="Z35" i="3"/>
  <c r="Z34" i="3"/>
  <c r="Z33" i="3"/>
  <c r="Z29" i="3"/>
  <c r="Z32" i="3"/>
  <c r="Z28" i="3"/>
  <c r="Z31" i="3"/>
  <c r="Z30" i="3"/>
  <c r="Z24" i="3"/>
  <c r="Z23" i="3"/>
  <c r="Z20" i="3"/>
  <c r="Z22" i="3"/>
  <c r="Z21" i="3"/>
  <c r="Z8" i="3"/>
  <c r="Z7" i="3"/>
  <c r="Z6" i="3"/>
  <c r="Z19" i="3"/>
  <c r="Z18" i="3"/>
  <c r="Z17" i="3"/>
  <c r="Z16" i="3"/>
  <c r="Z15" i="3"/>
  <c r="Z14" i="3"/>
  <c r="Z10" i="3"/>
  <c r="Z13" i="3"/>
  <c r="Z9" i="3"/>
  <c r="Z12" i="3"/>
  <c r="Z11" i="3"/>
  <c r="X43" i="3"/>
  <c r="X42" i="3"/>
  <c r="X39" i="3"/>
  <c r="X41" i="3"/>
  <c r="X40" i="3"/>
  <c r="X27" i="3"/>
  <c r="X26" i="3"/>
  <c r="X25" i="3"/>
  <c r="X38" i="3"/>
  <c r="X37" i="3"/>
  <c r="X36" i="3"/>
  <c r="X35" i="3"/>
  <c r="X34" i="3"/>
  <c r="X33" i="3"/>
  <c r="X29" i="3"/>
  <c r="X32" i="3"/>
  <c r="X28" i="3"/>
  <c r="X31" i="3"/>
  <c r="X30" i="3"/>
  <c r="X24" i="3"/>
  <c r="X23" i="3"/>
  <c r="X20" i="3"/>
  <c r="X22" i="3"/>
  <c r="X21" i="3"/>
  <c r="X8" i="3"/>
  <c r="X7" i="3"/>
  <c r="X6" i="3"/>
  <c r="X19" i="3"/>
  <c r="X18" i="3"/>
  <c r="X17" i="3"/>
  <c r="X16" i="3"/>
  <c r="X15" i="3"/>
  <c r="X14" i="3"/>
  <c r="X10" i="3"/>
  <c r="X13" i="3"/>
  <c r="X9" i="3"/>
  <c r="X12" i="3"/>
  <c r="X11" i="3"/>
  <c r="V43" i="3"/>
  <c r="V42" i="3"/>
  <c r="V39" i="3"/>
  <c r="V41" i="3"/>
  <c r="V40" i="3"/>
  <c r="V27" i="3"/>
  <c r="V26" i="3"/>
  <c r="V25" i="3"/>
  <c r="V38" i="3"/>
  <c r="V37" i="3"/>
  <c r="V36" i="3"/>
  <c r="V35" i="3"/>
  <c r="V34" i="3"/>
  <c r="V33" i="3"/>
  <c r="V29" i="3"/>
  <c r="V32" i="3"/>
  <c r="V28" i="3"/>
  <c r="V31" i="3"/>
  <c r="V30" i="3"/>
  <c r="V24" i="3"/>
  <c r="V23" i="3"/>
  <c r="V20" i="3"/>
  <c r="V22" i="3"/>
  <c r="V21" i="3"/>
  <c r="V8" i="3"/>
  <c r="V7" i="3"/>
  <c r="V6" i="3"/>
  <c r="V19" i="3"/>
  <c r="V18" i="3"/>
  <c r="V17" i="3"/>
  <c r="V16" i="3"/>
  <c r="V15" i="3"/>
  <c r="V14" i="3"/>
  <c r="V10" i="3"/>
  <c r="V13" i="3"/>
  <c r="V9" i="3"/>
  <c r="V12" i="3"/>
  <c r="V11" i="3"/>
  <c r="T43" i="3"/>
  <c r="T42" i="3"/>
  <c r="T39" i="3"/>
  <c r="T41" i="3"/>
  <c r="T40" i="3"/>
  <c r="T27" i="3"/>
  <c r="T26" i="3"/>
  <c r="T25" i="3"/>
  <c r="T38" i="3"/>
  <c r="T37" i="3"/>
  <c r="T36" i="3"/>
  <c r="T35" i="3"/>
  <c r="T34" i="3"/>
  <c r="T33" i="3"/>
  <c r="T29" i="3"/>
  <c r="T32" i="3"/>
  <c r="T28" i="3"/>
  <c r="T31" i="3"/>
  <c r="T30" i="3"/>
  <c r="T24" i="3"/>
  <c r="T23" i="3"/>
  <c r="T20" i="3"/>
  <c r="T22" i="3"/>
  <c r="T21" i="3"/>
  <c r="T8" i="3"/>
  <c r="T7" i="3"/>
  <c r="T6" i="3"/>
  <c r="T19" i="3"/>
  <c r="T18" i="3"/>
  <c r="T17" i="3"/>
  <c r="T16" i="3"/>
  <c r="T15" i="3"/>
  <c r="T14" i="3"/>
  <c r="T10" i="3"/>
  <c r="T13" i="3"/>
  <c r="T9" i="3"/>
  <c r="T12" i="3"/>
  <c r="T11" i="3"/>
  <c r="R43" i="3"/>
  <c r="R42" i="3"/>
  <c r="R39" i="3"/>
  <c r="R41" i="3"/>
  <c r="R40" i="3"/>
  <c r="R27" i="3"/>
  <c r="R26" i="3"/>
  <c r="R25" i="3"/>
  <c r="R38" i="3"/>
  <c r="R37" i="3"/>
  <c r="R36" i="3"/>
  <c r="R35" i="3"/>
  <c r="R34" i="3"/>
  <c r="R33" i="3"/>
  <c r="R29" i="3"/>
  <c r="R32" i="3"/>
  <c r="R28" i="3"/>
  <c r="R31" i="3"/>
  <c r="R30" i="3"/>
  <c r="R24" i="3"/>
  <c r="R23" i="3"/>
  <c r="R20" i="3"/>
  <c r="R22" i="3"/>
  <c r="R21" i="3"/>
  <c r="R8" i="3"/>
  <c r="R7" i="3"/>
  <c r="R6" i="3"/>
  <c r="R19" i="3"/>
  <c r="R18" i="3"/>
  <c r="R17" i="3"/>
  <c r="R16" i="3"/>
  <c r="R15" i="3"/>
  <c r="R14" i="3"/>
  <c r="R10" i="3"/>
  <c r="R13" i="3"/>
  <c r="R9" i="3"/>
  <c r="R12" i="3"/>
  <c r="R11" i="3"/>
  <c r="P43" i="3"/>
  <c r="P42" i="3"/>
  <c r="P39" i="3"/>
  <c r="P41" i="3"/>
  <c r="P40" i="3"/>
  <c r="P27" i="3"/>
  <c r="P26" i="3"/>
  <c r="P25" i="3"/>
  <c r="P38" i="3"/>
  <c r="P37" i="3"/>
  <c r="P36" i="3"/>
  <c r="P35" i="3"/>
  <c r="P34" i="3"/>
  <c r="P33" i="3"/>
  <c r="P29" i="3"/>
  <c r="P32" i="3"/>
  <c r="P28" i="3"/>
  <c r="P31" i="3"/>
  <c r="P30" i="3"/>
  <c r="P24" i="3"/>
  <c r="P23" i="3"/>
  <c r="P20" i="3"/>
  <c r="P22" i="3"/>
  <c r="P21" i="3"/>
  <c r="P8" i="3"/>
  <c r="P7" i="3"/>
  <c r="P6" i="3"/>
  <c r="P19" i="3"/>
  <c r="P18" i="3"/>
  <c r="P17" i="3"/>
  <c r="P16" i="3"/>
  <c r="P15" i="3"/>
  <c r="P14" i="3"/>
  <c r="P10" i="3"/>
  <c r="P13" i="3"/>
  <c r="P9" i="3"/>
  <c r="P12" i="3"/>
  <c r="P11" i="3"/>
  <c r="N43" i="3"/>
  <c r="N42" i="3"/>
  <c r="N39" i="3"/>
  <c r="N41" i="3"/>
  <c r="N40" i="3"/>
  <c r="N27" i="3"/>
  <c r="N26" i="3"/>
  <c r="N25" i="3"/>
  <c r="N38" i="3"/>
  <c r="N37" i="3"/>
  <c r="N36" i="3"/>
  <c r="N35" i="3"/>
  <c r="N34" i="3"/>
  <c r="N33" i="3"/>
  <c r="N29" i="3"/>
  <c r="N32" i="3"/>
  <c r="N28" i="3"/>
  <c r="N31" i="3"/>
  <c r="N30" i="3"/>
  <c r="N24" i="3"/>
  <c r="N23" i="3"/>
  <c r="N20" i="3"/>
  <c r="N22" i="3"/>
  <c r="N21" i="3"/>
  <c r="N8" i="3"/>
  <c r="N7" i="3"/>
  <c r="N6" i="3"/>
  <c r="N19" i="3"/>
  <c r="N18" i="3"/>
  <c r="N17" i="3"/>
  <c r="N16" i="3"/>
  <c r="N15" i="3"/>
  <c r="N14" i="3"/>
  <c r="N10" i="3"/>
  <c r="N13" i="3"/>
  <c r="N9" i="3"/>
  <c r="N12" i="3"/>
  <c r="N11" i="3"/>
  <c r="L43" i="3"/>
  <c r="L42" i="3"/>
  <c r="L39" i="3"/>
  <c r="L41" i="3"/>
  <c r="L40" i="3"/>
  <c r="L27" i="3"/>
  <c r="L26" i="3"/>
  <c r="L25" i="3"/>
  <c r="L38" i="3"/>
  <c r="L37" i="3"/>
  <c r="L36" i="3"/>
  <c r="L35" i="3"/>
  <c r="L34" i="3"/>
  <c r="L33" i="3"/>
  <c r="L29" i="3"/>
  <c r="L32" i="3"/>
  <c r="L28" i="3"/>
  <c r="L31" i="3"/>
  <c r="L30" i="3"/>
  <c r="L24" i="3"/>
  <c r="L23" i="3"/>
  <c r="L20" i="3"/>
  <c r="L22" i="3"/>
  <c r="L21" i="3"/>
  <c r="L8" i="3"/>
  <c r="L7" i="3"/>
  <c r="L6" i="3"/>
  <c r="L19" i="3"/>
  <c r="L18" i="3"/>
  <c r="L17" i="3"/>
  <c r="L16" i="3"/>
  <c r="L15" i="3"/>
  <c r="L14" i="3"/>
  <c r="L10" i="3"/>
  <c r="L13" i="3"/>
  <c r="L9" i="3"/>
  <c r="L12" i="3"/>
  <c r="L11" i="3"/>
  <c r="J43" i="3"/>
  <c r="J42" i="3"/>
  <c r="J39" i="3"/>
  <c r="J41" i="3"/>
  <c r="J40" i="3"/>
  <c r="J27" i="3"/>
  <c r="J26" i="3"/>
  <c r="J25" i="3"/>
  <c r="J38" i="3"/>
  <c r="J37" i="3"/>
  <c r="J36" i="3"/>
  <c r="J35" i="3"/>
  <c r="J34" i="3"/>
  <c r="J33" i="3"/>
  <c r="J29" i="3"/>
  <c r="J32" i="3"/>
  <c r="J28" i="3"/>
  <c r="J31" i="3"/>
  <c r="J30" i="3"/>
  <c r="J24" i="3"/>
  <c r="J23" i="3"/>
  <c r="J20" i="3"/>
  <c r="J22" i="3"/>
  <c r="J21" i="3"/>
  <c r="J8" i="3"/>
  <c r="J7" i="3"/>
  <c r="J6" i="3"/>
  <c r="J19" i="3"/>
  <c r="J18" i="3"/>
  <c r="J17" i="3"/>
  <c r="J16" i="3"/>
  <c r="J15" i="3"/>
  <c r="J14" i="3"/>
  <c r="J10" i="3"/>
  <c r="J13" i="3"/>
  <c r="J9" i="3"/>
  <c r="J12" i="3"/>
  <c r="J11" i="3"/>
  <c r="H12" i="3"/>
  <c r="H9" i="3"/>
  <c r="H13" i="3"/>
  <c r="H10" i="3"/>
  <c r="H14" i="3"/>
  <c r="H15" i="3"/>
  <c r="H16" i="3"/>
  <c r="H17" i="3"/>
  <c r="H18" i="3"/>
  <c r="H19" i="3"/>
  <c r="H6" i="3"/>
  <c r="H7" i="3"/>
  <c r="H8" i="3"/>
  <c r="H21" i="3"/>
  <c r="H22" i="3"/>
  <c r="H20" i="3"/>
  <c r="H23" i="3"/>
  <c r="H24" i="3"/>
  <c r="H30" i="3"/>
  <c r="H31" i="3"/>
  <c r="H28" i="3"/>
  <c r="H32" i="3"/>
  <c r="H29" i="3"/>
  <c r="H33" i="3"/>
  <c r="H34" i="3"/>
  <c r="H35" i="3"/>
  <c r="H36" i="3"/>
  <c r="H37" i="3"/>
  <c r="H38" i="3"/>
  <c r="H25" i="3"/>
  <c r="H26" i="3"/>
  <c r="H27" i="3"/>
  <c r="H40" i="3"/>
  <c r="H41" i="3"/>
  <c r="H39" i="3"/>
  <c r="H42" i="3"/>
  <c r="H43" i="3"/>
  <c r="H11" i="3"/>
  <c r="AT37" i="3" l="1"/>
  <c r="AT31" i="3"/>
  <c r="AT7" i="3"/>
  <c r="AT10" i="3"/>
  <c r="AT15" i="3"/>
  <c r="AT21" i="3"/>
  <c r="AT32" i="3"/>
  <c r="AT25" i="3"/>
  <c r="AT11" i="3"/>
  <c r="AT6" i="3"/>
  <c r="AT43" i="3"/>
  <c r="AT38" i="3"/>
  <c r="AT36" i="3"/>
  <c r="AT30" i="3"/>
  <c r="AT39" i="3"/>
  <c r="AT35" i="3"/>
  <c r="AT40" i="3"/>
  <c r="AT34" i="3"/>
  <c r="AT33" i="3"/>
  <c r="AT22" i="3"/>
  <c r="AT42" i="3"/>
  <c r="AT41" i="3"/>
  <c r="AT27" i="3"/>
  <c r="AT26" i="3"/>
  <c r="AT29" i="3"/>
  <c r="AT16" i="3"/>
  <c r="AT28" i="3"/>
  <c r="AT8" i="3"/>
  <c r="AT14" i="3"/>
  <c r="AT13" i="3"/>
  <c r="AT9" i="3"/>
  <c r="AT23" i="3"/>
  <c r="AT18" i="3"/>
  <c r="AT12" i="3"/>
  <c r="AT19" i="3"/>
  <c r="AT20" i="3"/>
  <c r="AT17" i="3"/>
  <c r="AT24" i="3"/>
</calcChain>
</file>

<file path=xl/comments1.xml><?xml version="1.0" encoding="utf-8"?>
<comments xmlns="http://schemas.openxmlformats.org/spreadsheetml/2006/main">
  <authors>
    <author>PXWeb</author>
  </authors>
  <commentList>
    <comment ref="B33" authorId="0" shapeId="0">
      <text>
        <r>
          <rPr>
            <sz val="8"/>
            <color rgb="FF000000"/>
            <rFont val="Tahoma"/>
            <family val="2"/>
          </rPr>
          <t xml:space="preserve">The results for the whole country, Southern- and Northern Finland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sharedStrings.xml><?xml version="1.0" encoding="utf-8"?>
<sst xmlns="http://schemas.openxmlformats.org/spreadsheetml/2006/main" count="287" uniqueCount="91">
  <si>
    <t>Stems</t>
  </si>
  <si>
    <t>Branches and foliage</t>
  </si>
  <si>
    <t>Stumps and roots</t>
  </si>
  <si>
    <t>Biomass of trees, total</t>
  </si>
  <si>
    <t>Pine</t>
  </si>
  <si>
    <t>Spruce</t>
  </si>
  <si>
    <t>Birch</t>
  </si>
  <si>
    <t>Other broadleaved</t>
  </si>
  <si>
    <t>Total</t>
  </si>
  <si>
    <t>NFI 11 (2009-2013)</t>
  </si>
  <si>
    <t>Uusimaa</t>
  </si>
  <si>
    <t>Varsnais-Suomi</t>
  </si>
  <si>
    <t>Satakunta</t>
  </si>
  <si>
    <t>Kanta-Häme</t>
  </si>
  <si>
    <t>Pirkanmaa</t>
  </si>
  <si>
    <t>Päijät-Häme</t>
  </si>
  <si>
    <t>Kymenlaakso</t>
  </si>
  <si>
    <t>South Karelia</t>
  </si>
  <si>
    <t>Etelä-Savo</t>
  </si>
  <si>
    <t>Pohjois-Savo</t>
  </si>
  <si>
    <t>North Karelia</t>
  </si>
  <si>
    <t>Central Finland</t>
  </si>
  <si>
    <t>South Ostrobothnia</t>
  </si>
  <si>
    <t>Ostrobothnia</t>
  </si>
  <si>
    <t>Central Ostrobothnia</t>
  </si>
  <si>
    <t>North Ostrobothnia</t>
  </si>
  <si>
    <t>Kainuu</t>
  </si>
  <si>
    <t>Lapland</t>
  </si>
  <si>
    <t>Åland</t>
  </si>
  <si>
    <t>Biomass of living trees includes dry mass of stems, branches, needles, leaves, stumps and roots.</t>
  </si>
  <si>
    <t>inventory:</t>
  </si>
  <si>
    <t>NFI 11/12:</t>
  </si>
  <si>
    <t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</t>
  </si>
  <si>
    <t>Source:</t>
  </si>
  <si>
    <t>Luonnonvarakeskus, Metsävarat</t>
  </si>
  <si>
    <t>Contact:</t>
  </si>
  <si>
    <t>tietopalvelu@luke.fi</t>
  </si>
  <si>
    <t>Copyright</t>
  </si>
  <si>
    <t>Units:</t>
  </si>
  <si>
    <t>mill. t</t>
  </si>
  <si>
    <t>Database:</t>
  </si>
  <si>
    <t>Luke/Tilastot</t>
  </si>
  <si>
    <t>Internal reference code:</t>
  </si>
  <si>
    <t>Luke_Met_Mvarat_1.13</t>
  </si>
  <si>
    <t>millon tons</t>
  </si>
  <si>
    <t>%</t>
  </si>
  <si>
    <t>FI1B</t>
  </si>
  <si>
    <t>Helsinki-Uusimaa</t>
  </si>
  <si>
    <t>FI1B1</t>
  </si>
  <si>
    <t>FI1C</t>
  </si>
  <si>
    <t>South Finland</t>
  </si>
  <si>
    <t>FI1C1</t>
  </si>
  <si>
    <t>FI19</t>
  </si>
  <si>
    <t>West Finland</t>
  </si>
  <si>
    <t>FI196</t>
  </si>
  <si>
    <t>FI1C2</t>
  </si>
  <si>
    <t>FI197</t>
  </si>
  <si>
    <t>FI1C3</t>
  </si>
  <si>
    <t>FI1C4</t>
  </si>
  <si>
    <t>FI1C5</t>
  </si>
  <si>
    <t>FI1D</t>
  </si>
  <si>
    <t>North &amp; East Finland</t>
  </si>
  <si>
    <t>FI1D1</t>
  </si>
  <si>
    <t>FI1D2</t>
  </si>
  <si>
    <t>FI1D3</t>
  </si>
  <si>
    <t>FI193</t>
  </si>
  <si>
    <t>FI194</t>
  </si>
  <si>
    <t>FI195</t>
  </si>
  <si>
    <t>FI1D5</t>
  </si>
  <si>
    <t>FI1D6</t>
  </si>
  <si>
    <t>FI1D4</t>
  </si>
  <si>
    <t>FI1D7</t>
  </si>
  <si>
    <t>FI20</t>
  </si>
  <si>
    <t>FI200</t>
  </si>
  <si>
    <t>NFI 11/12 (2013-2017)</t>
  </si>
  <si>
    <t>ID - originally sorted by NUTS3 Code</t>
  </si>
  <si>
    <t>Forest Inventory</t>
  </si>
  <si>
    <t>NUTS 2 Level</t>
  </si>
  <si>
    <t>NUTS 3 Level</t>
  </si>
  <si>
    <t>#</t>
  </si>
  <si>
    <t>Period</t>
  </si>
  <si>
    <t>Code</t>
  </si>
  <si>
    <t>Name</t>
  </si>
  <si>
    <t>Attention:</t>
  </si>
  <si>
    <t>Larger deviations from 100 %, due to rounding matters combined with small figures</t>
  </si>
  <si>
    <t>Value adding steps:</t>
  </si>
  <si>
    <t>Columns with percentage values added; Table enabled for filtering at NUTS 2 &amp; 3 levels</t>
  </si>
  <si>
    <t>Table formated</t>
  </si>
  <si>
    <t>Table Quality checked: Totals</t>
  </si>
  <si>
    <t>JRC value adding: 2019-02</t>
  </si>
  <si>
    <t>Biomass of living trees (in million t. ) on 'Forest Land' and 'Poorly Productive Forest Land'  tree part and tree species in NFI 11 (2009-2013) and NFI 11/12 (2013-2017) inventory by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</si>
</sst>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68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wrapText="1"/>
    </xf>
    <xf numFmtId="164" fontId="0" fillId="0" borderId="1" xfId="1" applyNumberFormat="1" applyFont="1" applyFill="1" applyBorder="1" applyProtection="1"/>
    <xf numFmtId="164" fontId="2" fillId="0" borderId="2" xfId="1" applyNumberFormat="1" applyFont="1" applyFill="1" applyBorder="1" applyProtection="1"/>
    <xf numFmtId="3" fontId="0" fillId="0" borderId="3" xfId="0" applyNumberFormat="1" applyFill="1" applyBorder="1" applyProtection="1"/>
    <xf numFmtId="164" fontId="0" fillId="0" borderId="3" xfId="1" applyNumberFormat="1" applyFont="1" applyFill="1" applyBorder="1" applyProtection="1"/>
    <xf numFmtId="0" fontId="0" fillId="0" borderId="3" xfId="0" applyFill="1" applyBorder="1" applyProtection="1"/>
    <xf numFmtId="0" fontId="2" fillId="0" borderId="4" xfId="0" applyFont="1" applyFill="1" applyBorder="1" applyAlignment="1" applyProtection="1">
      <alignment horizontal="center" vertical="top"/>
    </xf>
    <xf numFmtId="0" fontId="2" fillId="0" borderId="5" xfId="0" applyFont="1" applyFill="1" applyBorder="1" applyAlignment="1" applyProtection="1">
      <alignment horizontal="center" vertical="top"/>
    </xf>
    <xf numFmtId="0" fontId="2" fillId="0" borderId="6" xfId="0" applyFont="1" applyFill="1" applyBorder="1" applyAlignment="1" applyProtection="1">
      <alignment horizontal="center" vertical="top"/>
    </xf>
    <xf numFmtId="0" fontId="2" fillId="0" borderId="7" xfId="0" applyFont="1" applyFill="1" applyBorder="1" applyAlignment="1" applyProtection="1">
      <alignment horizontal="center" vertical="top" wrapText="1"/>
    </xf>
    <xf numFmtId="0" fontId="2" fillId="0" borderId="8" xfId="0" applyFont="1" applyFill="1" applyBorder="1" applyAlignment="1" applyProtection="1">
      <alignment horizontal="center" vertical="top" wrapText="1"/>
    </xf>
    <xf numFmtId="0" fontId="2" fillId="0" borderId="9" xfId="0" applyFont="1" applyFill="1" applyBorder="1" applyAlignment="1" applyProtection="1">
      <alignment horizontal="center" vertical="top" wrapText="1"/>
    </xf>
    <xf numFmtId="0" fontId="2" fillId="0" borderId="10" xfId="0" applyFont="1" applyFill="1" applyBorder="1" applyAlignment="1" applyProtection="1">
      <alignment horizontal="center" vertical="top" wrapText="1"/>
    </xf>
    <xf numFmtId="0" fontId="2" fillId="0" borderId="15" xfId="0" applyFont="1" applyFill="1" applyBorder="1" applyProtection="1"/>
    <xf numFmtId="0" fontId="0" fillId="0" borderId="3" xfId="0" applyFont="1" applyFill="1" applyBorder="1" applyProtection="1"/>
    <xf numFmtId="0" fontId="2" fillId="0" borderId="16" xfId="0" applyFont="1" applyFill="1" applyBorder="1" applyProtection="1"/>
    <xf numFmtId="0" fontId="0" fillId="0" borderId="1" xfId="0" applyFont="1" applyFill="1" applyBorder="1" applyProtection="1"/>
    <xf numFmtId="0" fontId="0" fillId="0" borderId="1" xfId="0" applyFill="1" applyBorder="1" applyProtection="1"/>
    <xf numFmtId="0" fontId="2" fillId="0" borderId="17" xfId="0" applyFont="1" applyFill="1" applyBorder="1" applyProtection="1"/>
    <xf numFmtId="0" fontId="0" fillId="0" borderId="12" xfId="0" applyFill="1" applyBorder="1" applyProtection="1"/>
    <xf numFmtId="0" fontId="0" fillId="0" borderId="12" xfId="0" applyFont="1" applyFill="1" applyBorder="1" applyProtection="1"/>
    <xf numFmtId="0" fontId="2" fillId="0" borderId="18" xfId="0" applyFont="1" applyFill="1" applyBorder="1" applyProtection="1"/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5" xfId="0" applyFont="1" applyFill="1" applyBorder="1" applyAlignment="1" applyProtection="1">
      <alignment vertical="top" wrapText="1"/>
    </xf>
    <xf numFmtId="0" fontId="2" fillId="0" borderId="5" xfId="0" applyFont="1" applyFill="1" applyBorder="1" applyAlignment="1" applyProtection="1">
      <alignment horizontal="center" vertical="top" wrapText="1"/>
    </xf>
    <xf numFmtId="0" fontId="2" fillId="0" borderId="6" xfId="0" applyFont="1" applyFill="1" applyBorder="1" applyAlignment="1" applyProtection="1">
      <alignment horizontal="center" vertical="top" wrapText="1"/>
    </xf>
    <xf numFmtId="0" fontId="2" fillId="0" borderId="6" xfId="0" applyFont="1" applyFill="1" applyBorder="1" applyAlignment="1" applyProtection="1">
      <alignment vertical="top" wrapText="1"/>
    </xf>
    <xf numFmtId="0" fontId="0" fillId="0" borderId="8" xfId="0" applyFont="1" applyFill="1" applyBorder="1" applyProtection="1"/>
    <xf numFmtId="0" fontId="0" fillId="0" borderId="8" xfId="0" applyFill="1" applyBorder="1" applyProtection="1"/>
    <xf numFmtId="0" fontId="2" fillId="0" borderId="10" xfId="0" applyFont="1" applyFill="1" applyBorder="1" applyProtection="1"/>
    <xf numFmtId="0" fontId="2" fillId="0" borderId="20" xfId="0" applyFont="1" applyFill="1" applyBorder="1" applyProtection="1"/>
    <xf numFmtId="0" fontId="2" fillId="0" borderId="14" xfId="0" applyFont="1" applyFill="1" applyBorder="1" applyProtection="1"/>
    <xf numFmtId="0" fontId="0" fillId="0" borderId="21" xfId="0" applyFill="1" applyBorder="1" applyAlignment="1" applyProtection="1">
      <alignment horizontal="center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Alignment="1" applyProtection="1">
      <alignment horizontal="center"/>
    </xf>
    <xf numFmtId="0" fontId="2" fillId="0" borderId="15" xfId="0" applyFont="1" applyFill="1" applyBorder="1" applyAlignment="1" applyProtection="1">
      <alignment horizontal="center" vertical="top" wrapText="1"/>
    </xf>
    <xf numFmtId="3" fontId="0" fillId="0" borderId="19" xfId="0" applyNumberFormat="1" applyFill="1" applyBorder="1" applyProtection="1"/>
    <xf numFmtId="164" fontId="0" fillId="0" borderId="20" xfId="1" applyNumberFormat="1" applyFont="1" applyFill="1" applyBorder="1" applyProtection="1"/>
    <xf numFmtId="3" fontId="0" fillId="0" borderId="11" xfId="0" applyNumberFormat="1" applyFill="1" applyBorder="1" applyProtection="1"/>
    <xf numFmtId="164" fontId="0" fillId="0" borderId="12" xfId="1" applyNumberFormat="1" applyFont="1" applyFill="1" applyBorder="1" applyProtection="1"/>
    <xf numFmtId="3" fontId="0" fillId="0" borderId="12" xfId="0" applyNumberFormat="1" applyFill="1" applyBorder="1" applyProtection="1"/>
    <xf numFmtId="164" fontId="0" fillId="0" borderId="14" xfId="1" applyNumberFormat="1" applyFont="1" applyFill="1" applyBorder="1" applyProtection="1"/>
    <xf numFmtId="0" fontId="0" fillId="0" borderId="24" xfId="0" applyFill="1" applyBorder="1" applyAlignment="1" applyProtection="1">
      <alignment horizontal="center"/>
    </xf>
    <xf numFmtId="0" fontId="2" fillId="0" borderId="2" xfId="0" applyFont="1" applyFill="1" applyBorder="1" applyProtection="1"/>
    <xf numFmtId="3" fontId="0" fillId="0" borderId="25" xfId="0" applyNumberFormat="1" applyFill="1" applyBorder="1" applyProtection="1"/>
    <xf numFmtId="3" fontId="0" fillId="0" borderId="1" xfId="0" applyNumberFormat="1" applyFill="1" applyBorder="1" applyProtection="1"/>
    <xf numFmtId="164" fontId="0" fillId="0" borderId="2" xfId="1" applyNumberFormat="1" applyFont="1" applyFill="1" applyBorder="1" applyProtection="1"/>
    <xf numFmtId="3" fontId="0" fillId="0" borderId="7" xfId="0" applyNumberFormat="1" applyFill="1" applyBorder="1" applyProtection="1"/>
    <xf numFmtId="164" fontId="0" fillId="0" borderId="8" xfId="1" applyNumberFormat="1" applyFont="1" applyFill="1" applyBorder="1" applyProtection="1"/>
    <xf numFmtId="3" fontId="0" fillId="0" borderId="8" xfId="0" applyNumberFormat="1" applyFill="1" applyBorder="1" applyProtection="1"/>
    <xf numFmtId="164" fontId="0" fillId="0" borderId="10" xfId="1" applyNumberFormat="1" applyFont="1" applyFill="1" applyBorder="1" applyProtection="1"/>
    <xf numFmtId="164" fontId="2" fillId="0" borderId="10" xfId="1" applyNumberFormat="1" applyFont="1" applyFill="1" applyBorder="1" applyProtection="1"/>
    <xf numFmtId="164" fontId="2" fillId="2" borderId="20" xfId="1" applyNumberFormat="1" applyFont="1" applyFill="1" applyBorder="1" applyProtection="1"/>
    <xf numFmtId="164" fontId="2" fillId="0" borderId="20" xfId="1" applyNumberFormat="1" applyFont="1" applyFill="1" applyBorder="1" applyProtection="1"/>
    <xf numFmtId="164" fontId="2" fillId="2" borderId="14" xfId="1" applyNumberFormat="1" applyFont="1" applyFill="1" applyBorder="1" applyProtection="1"/>
    <xf numFmtId="3" fontId="2" fillId="0" borderId="7" xfId="0" applyNumberFormat="1" applyFont="1" applyFill="1" applyBorder="1" applyProtection="1"/>
    <xf numFmtId="3" fontId="2" fillId="0" borderId="19" xfId="0" applyNumberFormat="1" applyFont="1" applyFill="1" applyBorder="1" applyProtection="1"/>
    <xf numFmtId="3" fontId="2" fillId="0" borderId="11" xfId="0" applyNumberFormat="1" applyFont="1" applyFill="1" applyBorder="1" applyProtection="1"/>
    <xf numFmtId="164" fontId="2" fillId="0" borderId="14" xfId="1" applyNumberFormat="1" applyFont="1" applyFill="1" applyBorder="1" applyProtection="1"/>
    <xf numFmtId="3" fontId="2" fillId="0" borderId="25" xfId="0" applyNumberFormat="1" applyFont="1" applyFill="1" applyBorder="1" applyProtection="1"/>
    <xf numFmtId="0" fontId="2" fillId="0" borderId="11" xfId="0" applyFont="1" applyFill="1" applyBorder="1" applyAlignment="1" applyProtection="1">
      <alignment horizontal="left" vertical="top" wrapText="1"/>
    </xf>
    <xf numFmtId="0" fontId="2" fillId="0" borderId="12" xfId="0" applyFont="1" applyFill="1" applyBorder="1" applyAlignment="1" applyProtection="1">
      <alignment horizontal="left" vertical="top" wrapText="1"/>
    </xf>
    <xf numFmtId="0" fontId="2" fillId="0" borderId="14" xfId="0" applyFont="1" applyFill="1" applyBorder="1" applyAlignment="1" applyProtection="1">
      <alignment horizontal="left" vertical="top" wrapText="1"/>
    </xf>
    <xf numFmtId="0" fontId="2" fillId="0" borderId="17" xfId="0" applyFont="1" applyFill="1" applyBorder="1" applyAlignment="1" applyProtection="1">
      <alignment horizontal="left" vertical="top" wrapText="1"/>
    </xf>
    <xf numFmtId="0" fontId="2" fillId="0" borderId="13" xfId="0" applyFont="1" applyFill="1" applyBorder="1" applyAlignment="1" applyProtection="1">
      <alignment horizontal="left" vertical="top" wrapText="1"/>
    </xf>
    <xf numFmtId="0" fontId="0" fillId="2" borderId="0" xfId="0" applyFill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6"/>
  <sheetViews>
    <sheetView tabSelected="1" workbookViewId="0"/>
  </sheetViews>
  <sheetFormatPr defaultRowHeight="15" x14ac:dyDescent="0.25"/>
  <cols>
    <col min="1" max="1" width="13.7109375" customWidth="1"/>
    <col min="2" max="2" width="22.42578125" customWidth="1"/>
    <col min="3" max="3" width="10.7109375" customWidth="1"/>
    <col min="4" max="4" width="20.7109375" customWidth="1"/>
    <col min="5" max="5" width="10.7109375" customWidth="1"/>
    <col min="6" max="6" width="23" customWidth="1"/>
    <col min="7" max="46" width="7.7109375" customWidth="1"/>
  </cols>
  <sheetData>
    <row r="1" spans="1:46" ht="18.75" x14ac:dyDescent="0.3">
      <c r="A1" s="1" t="s">
        <v>90</v>
      </c>
      <c r="C1" s="1"/>
      <c r="D1" s="1"/>
      <c r="E1" s="1"/>
    </row>
    <row r="2" spans="1:46" ht="19.5" thickBot="1" x14ac:dyDescent="0.35">
      <c r="B2" s="1"/>
      <c r="C2" s="1"/>
      <c r="D2" s="1"/>
      <c r="E2" s="1"/>
    </row>
    <row r="3" spans="1:46" ht="15.75" thickBot="1" x14ac:dyDescent="0.3">
      <c r="G3" s="8" t="s">
        <v>0</v>
      </c>
      <c r="H3" s="9"/>
      <c r="I3" s="9"/>
      <c r="J3" s="9"/>
      <c r="K3" s="9"/>
      <c r="L3" s="9"/>
      <c r="M3" s="9"/>
      <c r="N3" s="9"/>
      <c r="O3" s="9"/>
      <c r="P3" s="10"/>
      <c r="Q3" s="8" t="s">
        <v>1</v>
      </c>
      <c r="R3" s="9"/>
      <c r="S3" s="9"/>
      <c r="T3" s="9"/>
      <c r="U3" s="9"/>
      <c r="V3" s="9"/>
      <c r="W3" s="9"/>
      <c r="X3" s="9"/>
      <c r="Y3" s="9"/>
      <c r="Z3" s="10"/>
      <c r="AA3" s="8" t="s">
        <v>2</v>
      </c>
      <c r="AB3" s="9"/>
      <c r="AC3" s="9"/>
      <c r="AD3" s="9"/>
      <c r="AE3" s="9"/>
      <c r="AF3" s="9"/>
      <c r="AG3" s="9"/>
      <c r="AH3" s="9"/>
      <c r="AI3" s="9"/>
      <c r="AJ3" s="10"/>
      <c r="AK3" s="8" t="s">
        <v>3</v>
      </c>
      <c r="AL3" s="9"/>
      <c r="AM3" s="9"/>
      <c r="AN3" s="9"/>
      <c r="AO3" s="9"/>
      <c r="AP3" s="9"/>
      <c r="AQ3" s="9"/>
      <c r="AR3" s="9"/>
      <c r="AS3" s="9"/>
      <c r="AT3" s="10"/>
    </row>
    <row r="4" spans="1:46" ht="45.75" thickBot="1" x14ac:dyDescent="0.3">
      <c r="A4" s="24" t="s">
        <v>75</v>
      </c>
      <c r="B4" s="25" t="s">
        <v>76</v>
      </c>
      <c r="C4" s="26" t="s">
        <v>77</v>
      </c>
      <c r="D4" s="26"/>
      <c r="E4" s="26" t="s">
        <v>78</v>
      </c>
      <c r="F4" s="27"/>
      <c r="G4" s="11" t="s">
        <v>4</v>
      </c>
      <c r="H4" s="12"/>
      <c r="I4" s="12" t="s">
        <v>5</v>
      </c>
      <c r="J4" s="12"/>
      <c r="K4" s="12" t="s">
        <v>6</v>
      </c>
      <c r="L4" s="12"/>
      <c r="M4" s="12" t="s">
        <v>7</v>
      </c>
      <c r="N4" s="14"/>
      <c r="O4" s="11" t="s">
        <v>8</v>
      </c>
      <c r="P4" s="14"/>
      <c r="Q4" s="37" t="s">
        <v>4</v>
      </c>
      <c r="R4" s="12"/>
      <c r="S4" s="12" t="s">
        <v>5</v>
      </c>
      <c r="T4" s="12"/>
      <c r="U4" s="12" t="s">
        <v>6</v>
      </c>
      <c r="V4" s="12"/>
      <c r="W4" s="12" t="s">
        <v>7</v>
      </c>
      <c r="X4" s="13"/>
      <c r="Y4" s="11" t="s">
        <v>8</v>
      </c>
      <c r="Z4" s="14"/>
      <c r="AA4" s="11" t="s">
        <v>4</v>
      </c>
      <c r="AB4" s="12"/>
      <c r="AC4" s="12" t="s">
        <v>5</v>
      </c>
      <c r="AD4" s="12"/>
      <c r="AE4" s="12" t="s">
        <v>6</v>
      </c>
      <c r="AF4" s="12"/>
      <c r="AG4" s="12" t="s">
        <v>7</v>
      </c>
      <c r="AH4" s="13"/>
      <c r="AI4" s="11" t="s">
        <v>8</v>
      </c>
      <c r="AJ4" s="14"/>
      <c r="AK4" s="37" t="s">
        <v>4</v>
      </c>
      <c r="AL4" s="12"/>
      <c r="AM4" s="12" t="s">
        <v>5</v>
      </c>
      <c r="AN4" s="12"/>
      <c r="AO4" s="12" t="s">
        <v>6</v>
      </c>
      <c r="AP4" s="12"/>
      <c r="AQ4" s="12" t="s">
        <v>7</v>
      </c>
      <c r="AR4" s="13"/>
      <c r="AS4" s="11" t="s">
        <v>8</v>
      </c>
      <c r="AT4" s="14"/>
    </row>
    <row r="5" spans="1:46" s="2" customFormat="1" ht="30.75" thickBot="1" x14ac:dyDescent="0.3">
      <c r="A5" s="24" t="s">
        <v>79</v>
      </c>
      <c r="B5" s="25" t="s">
        <v>80</v>
      </c>
      <c r="C5" s="25" t="s">
        <v>81</v>
      </c>
      <c r="D5" s="25" t="s">
        <v>82</v>
      </c>
      <c r="E5" s="25" t="s">
        <v>81</v>
      </c>
      <c r="F5" s="28" t="s">
        <v>82</v>
      </c>
      <c r="G5" s="62" t="s">
        <v>44</v>
      </c>
      <c r="H5" s="63" t="s">
        <v>45</v>
      </c>
      <c r="I5" s="63" t="s">
        <v>44</v>
      </c>
      <c r="J5" s="63" t="s">
        <v>45</v>
      </c>
      <c r="K5" s="63" t="s">
        <v>44</v>
      </c>
      <c r="L5" s="63" t="s">
        <v>45</v>
      </c>
      <c r="M5" s="63" t="s">
        <v>44</v>
      </c>
      <c r="N5" s="64" t="s">
        <v>45</v>
      </c>
      <c r="O5" s="62" t="s">
        <v>44</v>
      </c>
      <c r="P5" s="64" t="s">
        <v>45</v>
      </c>
      <c r="Q5" s="65" t="s">
        <v>44</v>
      </c>
      <c r="R5" s="63" t="s">
        <v>45</v>
      </c>
      <c r="S5" s="63" t="s">
        <v>44</v>
      </c>
      <c r="T5" s="63" t="s">
        <v>45</v>
      </c>
      <c r="U5" s="63" t="s">
        <v>44</v>
      </c>
      <c r="V5" s="63" t="s">
        <v>45</v>
      </c>
      <c r="W5" s="63" t="s">
        <v>44</v>
      </c>
      <c r="X5" s="66" t="s">
        <v>45</v>
      </c>
      <c r="Y5" s="62" t="s">
        <v>44</v>
      </c>
      <c r="Z5" s="64" t="s">
        <v>45</v>
      </c>
      <c r="AA5" s="62" t="s">
        <v>44</v>
      </c>
      <c r="AB5" s="63" t="s">
        <v>45</v>
      </c>
      <c r="AC5" s="63" t="s">
        <v>44</v>
      </c>
      <c r="AD5" s="63" t="s">
        <v>45</v>
      </c>
      <c r="AE5" s="63" t="s">
        <v>44</v>
      </c>
      <c r="AF5" s="63" t="s">
        <v>45</v>
      </c>
      <c r="AG5" s="63" t="s">
        <v>44</v>
      </c>
      <c r="AH5" s="66" t="s">
        <v>45</v>
      </c>
      <c r="AI5" s="62" t="s">
        <v>44</v>
      </c>
      <c r="AJ5" s="64" t="s">
        <v>45</v>
      </c>
      <c r="AK5" s="65" t="s">
        <v>44</v>
      </c>
      <c r="AL5" s="63" t="s">
        <v>45</v>
      </c>
      <c r="AM5" s="63" t="s">
        <v>44</v>
      </c>
      <c r="AN5" s="63" t="s">
        <v>45</v>
      </c>
      <c r="AO5" s="63" t="s">
        <v>44</v>
      </c>
      <c r="AP5" s="63" t="s">
        <v>45</v>
      </c>
      <c r="AQ5" s="63" t="s">
        <v>44</v>
      </c>
      <c r="AR5" s="66" t="s">
        <v>45</v>
      </c>
      <c r="AS5" s="62" t="s">
        <v>44</v>
      </c>
      <c r="AT5" s="64" t="s">
        <v>45</v>
      </c>
    </row>
    <row r="6" spans="1:46" x14ac:dyDescent="0.25">
      <c r="A6" s="34">
        <v>1</v>
      </c>
      <c r="B6" s="15" t="s">
        <v>9</v>
      </c>
      <c r="C6" s="29" t="s">
        <v>52</v>
      </c>
      <c r="D6" s="29" t="s">
        <v>53</v>
      </c>
      <c r="E6" s="30" t="s">
        <v>65</v>
      </c>
      <c r="F6" s="31" t="s">
        <v>21</v>
      </c>
      <c r="G6" s="49">
        <v>34</v>
      </c>
      <c r="H6" s="50">
        <f>G6/$AS6</f>
        <v>0.26771653543307089</v>
      </c>
      <c r="I6" s="51">
        <v>24</v>
      </c>
      <c r="J6" s="50">
        <f>I6/$AS6</f>
        <v>0.1889763779527559</v>
      </c>
      <c r="K6" s="51">
        <v>14</v>
      </c>
      <c r="L6" s="50">
        <f>K6/$AS6</f>
        <v>0.11023622047244094</v>
      </c>
      <c r="M6" s="51">
        <v>3</v>
      </c>
      <c r="N6" s="52">
        <f>M6/$AS6</f>
        <v>2.3622047244094488E-2</v>
      </c>
      <c r="O6" s="57">
        <v>75</v>
      </c>
      <c r="P6" s="53">
        <f>O6/$AS6</f>
        <v>0.59055118110236215</v>
      </c>
      <c r="Q6" s="49">
        <v>9</v>
      </c>
      <c r="R6" s="50">
        <f>Q6/$AS6</f>
        <v>7.0866141732283464E-2</v>
      </c>
      <c r="S6" s="51">
        <v>11</v>
      </c>
      <c r="T6" s="50">
        <f>S6/$AS6</f>
        <v>8.6614173228346455E-2</v>
      </c>
      <c r="U6" s="51">
        <v>3</v>
      </c>
      <c r="V6" s="50">
        <f>U6/$AS6</f>
        <v>2.3622047244094488E-2</v>
      </c>
      <c r="W6" s="51">
        <v>1</v>
      </c>
      <c r="X6" s="52">
        <f>W6/$AS6</f>
        <v>7.874015748031496E-3</v>
      </c>
      <c r="Y6" s="57">
        <v>24</v>
      </c>
      <c r="Z6" s="53">
        <f>Y6/$AS6</f>
        <v>0.1889763779527559</v>
      </c>
      <c r="AA6" s="49">
        <v>11</v>
      </c>
      <c r="AB6" s="50">
        <f>AA6/$AS6</f>
        <v>8.6614173228346455E-2</v>
      </c>
      <c r="AC6" s="51">
        <v>11</v>
      </c>
      <c r="AD6" s="50">
        <f>AC6/$AS6</f>
        <v>8.6614173228346455E-2</v>
      </c>
      <c r="AE6" s="51">
        <v>5</v>
      </c>
      <c r="AF6" s="50">
        <f>AE6/$AS6</f>
        <v>3.937007874015748E-2</v>
      </c>
      <c r="AG6" s="51">
        <v>1</v>
      </c>
      <c r="AH6" s="52">
        <f>AG6/$AS6</f>
        <v>7.874015748031496E-3</v>
      </c>
      <c r="AI6" s="57">
        <v>28</v>
      </c>
      <c r="AJ6" s="53">
        <f>AI6/$AS6</f>
        <v>0.22047244094488189</v>
      </c>
      <c r="AK6" s="49">
        <v>53</v>
      </c>
      <c r="AL6" s="50">
        <f>AK6/$AS6</f>
        <v>0.41732283464566927</v>
      </c>
      <c r="AM6" s="51">
        <v>47</v>
      </c>
      <c r="AN6" s="50">
        <f>AM6/$AS6</f>
        <v>0.37007874015748032</v>
      </c>
      <c r="AO6" s="51">
        <v>23</v>
      </c>
      <c r="AP6" s="50">
        <f>AO6/$AS6</f>
        <v>0.18110236220472442</v>
      </c>
      <c r="AQ6" s="51">
        <v>5</v>
      </c>
      <c r="AR6" s="52">
        <f>AQ6/$AS6</f>
        <v>3.937007874015748E-2</v>
      </c>
      <c r="AS6" s="57">
        <v>127</v>
      </c>
      <c r="AT6" s="53">
        <f>SUM(H6,J6,L6,N6,R6,T6,V6,X6,AB6,AD6,AF6,AH6)</f>
        <v>0.99999999999999978</v>
      </c>
    </row>
    <row r="7" spans="1:46" x14ac:dyDescent="0.25">
      <c r="A7" s="35">
        <v>2</v>
      </c>
      <c r="B7" s="17" t="s">
        <v>9</v>
      </c>
      <c r="C7" s="16" t="s">
        <v>52</v>
      </c>
      <c r="D7" s="16" t="s">
        <v>53</v>
      </c>
      <c r="E7" s="7" t="s">
        <v>66</v>
      </c>
      <c r="F7" s="32" t="s">
        <v>22</v>
      </c>
      <c r="G7" s="38">
        <v>26</v>
      </c>
      <c r="H7" s="6">
        <f>G7/$AS7</f>
        <v>0.36619718309859156</v>
      </c>
      <c r="I7" s="5">
        <v>8</v>
      </c>
      <c r="J7" s="6">
        <f>I7/$AS7</f>
        <v>0.11267605633802817</v>
      </c>
      <c r="K7" s="5">
        <v>7</v>
      </c>
      <c r="L7" s="6">
        <f>K7/$AS7</f>
        <v>9.8591549295774641E-2</v>
      </c>
      <c r="M7" s="5">
        <v>1</v>
      </c>
      <c r="N7" s="39">
        <f>M7/$AS7</f>
        <v>1.4084507042253521E-2</v>
      </c>
      <c r="O7" s="58">
        <v>42</v>
      </c>
      <c r="P7" s="55">
        <f>O7/$AS7</f>
        <v>0.59154929577464788</v>
      </c>
      <c r="Q7" s="38">
        <v>7</v>
      </c>
      <c r="R7" s="6">
        <f>Q7/$AS7</f>
        <v>9.8591549295774641E-2</v>
      </c>
      <c r="S7" s="5">
        <v>4</v>
      </c>
      <c r="T7" s="6">
        <f>S7/$AS7</f>
        <v>5.6338028169014086E-2</v>
      </c>
      <c r="U7" s="5">
        <v>2</v>
      </c>
      <c r="V7" s="6">
        <f>U7/$AS7</f>
        <v>2.8169014084507043E-2</v>
      </c>
      <c r="W7" s="5">
        <v>0</v>
      </c>
      <c r="X7" s="39">
        <f>W7/$AS7</f>
        <v>0</v>
      </c>
      <c r="Y7" s="58">
        <v>13</v>
      </c>
      <c r="Z7" s="55">
        <f>Y7/$AS7</f>
        <v>0.18309859154929578</v>
      </c>
      <c r="AA7" s="38">
        <v>8</v>
      </c>
      <c r="AB7" s="6">
        <f>AA7/$AS7</f>
        <v>0.11267605633802817</v>
      </c>
      <c r="AC7" s="5">
        <v>4</v>
      </c>
      <c r="AD7" s="6">
        <f>AC7/$AS7</f>
        <v>5.6338028169014086E-2</v>
      </c>
      <c r="AE7" s="5">
        <v>3</v>
      </c>
      <c r="AF7" s="6">
        <f>AE7/$AS7</f>
        <v>4.2253521126760563E-2</v>
      </c>
      <c r="AG7" s="5">
        <v>0</v>
      </c>
      <c r="AH7" s="39">
        <f>AG7/$AS7</f>
        <v>0</v>
      </c>
      <c r="AI7" s="58">
        <v>15</v>
      </c>
      <c r="AJ7" s="55">
        <f>AI7/$AS7</f>
        <v>0.21126760563380281</v>
      </c>
      <c r="AK7" s="38">
        <v>41</v>
      </c>
      <c r="AL7" s="6">
        <f>AK7/$AS7</f>
        <v>0.57746478873239437</v>
      </c>
      <c r="AM7" s="5">
        <v>16</v>
      </c>
      <c r="AN7" s="6">
        <f>AM7/$AS7</f>
        <v>0.22535211267605634</v>
      </c>
      <c r="AO7" s="5">
        <v>12</v>
      </c>
      <c r="AP7" s="6">
        <f>AO7/$AS7</f>
        <v>0.16901408450704225</v>
      </c>
      <c r="AQ7" s="5">
        <v>2</v>
      </c>
      <c r="AR7" s="39">
        <f>AQ7/$AS7</f>
        <v>2.8169014084507043E-2</v>
      </c>
      <c r="AS7" s="58">
        <v>71</v>
      </c>
      <c r="AT7" s="54">
        <f>SUM(H7,J7,L7,N7,R7,T7,V7,X7,AB7,AD7,AF7,AH7)</f>
        <v>0.9859154929577465</v>
      </c>
    </row>
    <row r="8" spans="1:46" x14ac:dyDescent="0.25">
      <c r="A8" s="35">
        <v>3</v>
      </c>
      <c r="B8" s="17" t="s">
        <v>9</v>
      </c>
      <c r="C8" s="16" t="s">
        <v>52</v>
      </c>
      <c r="D8" s="16" t="s">
        <v>53</v>
      </c>
      <c r="E8" s="7" t="s">
        <v>67</v>
      </c>
      <c r="F8" s="32" t="s">
        <v>23</v>
      </c>
      <c r="G8" s="38">
        <v>11</v>
      </c>
      <c r="H8" s="6">
        <f>G8/$AS8</f>
        <v>0.24444444444444444</v>
      </c>
      <c r="I8" s="5">
        <v>8</v>
      </c>
      <c r="J8" s="6">
        <f>I8/$AS8</f>
        <v>0.17777777777777778</v>
      </c>
      <c r="K8" s="5">
        <v>6</v>
      </c>
      <c r="L8" s="6">
        <f>K8/$AS8</f>
        <v>0.13333333333333333</v>
      </c>
      <c r="M8" s="5">
        <v>1</v>
      </c>
      <c r="N8" s="39">
        <f>M8/$AS8</f>
        <v>2.2222222222222223E-2</v>
      </c>
      <c r="O8" s="58">
        <v>26</v>
      </c>
      <c r="P8" s="55">
        <f>O8/$AS8</f>
        <v>0.57777777777777772</v>
      </c>
      <c r="Q8" s="38">
        <v>3</v>
      </c>
      <c r="R8" s="6">
        <f>Q8/$AS8</f>
        <v>6.6666666666666666E-2</v>
      </c>
      <c r="S8" s="5">
        <v>4</v>
      </c>
      <c r="T8" s="6">
        <f>S8/$AS8</f>
        <v>8.8888888888888892E-2</v>
      </c>
      <c r="U8" s="5">
        <v>1</v>
      </c>
      <c r="V8" s="6">
        <f>U8/$AS8</f>
        <v>2.2222222222222223E-2</v>
      </c>
      <c r="W8" s="5">
        <v>0</v>
      </c>
      <c r="X8" s="39">
        <f>W8/$AS8</f>
        <v>0</v>
      </c>
      <c r="Y8" s="58">
        <v>9</v>
      </c>
      <c r="Z8" s="55">
        <f>Y8/$AS8</f>
        <v>0.2</v>
      </c>
      <c r="AA8" s="38">
        <v>4</v>
      </c>
      <c r="AB8" s="6">
        <f>AA8/$AS8</f>
        <v>8.8888888888888892E-2</v>
      </c>
      <c r="AC8" s="5">
        <v>4</v>
      </c>
      <c r="AD8" s="6">
        <f>AC8/$AS8</f>
        <v>8.8888888888888892E-2</v>
      </c>
      <c r="AE8" s="5">
        <v>2</v>
      </c>
      <c r="AF8" s="6">
        <f>AE8/$AS8</f>
        <v>4.4444444444444446E-2</v>
      </c>
      <c r="AG8" s="5">
        <v>1</v>
      </c>
      <c r="AH8" s="39">
        <f>AG8/$AS8</f>
        <v>2.2222222222222223E-2</v>
      </c>
      <c r="AI8" s="58">
        <v>10</v>
      </c>
      <c r="AJ8" s="55">
        <f>AI8/$AS8</f>
        <v>0.22222222222222221</v>
      </c>
      <c r="AK8" s="38">
        <v>18</v>
      </c>
      <c r="AL8" s="6">
        <f>AK8/$AS8</f>
        <v>0.4</v>
      </c>
      <c r="AM8" s="5">
        <v>16</v>
      </c>
      <c r="AN8" s="6">
        <f>AM8/$AS8</f>
        <v>0.35555555555555557</v>
      </c>
      <c r="AO8" s="5">
        <v>10</v>
      </c>
      <c r="AP8" s="6">
        <f>AO8/$AS8</f>
        <v>0.22222222222222221</v>
      </c>
      <c r="AQ8" s="5">
        <v>2</v>
      </c>
      <c r="AR8" s="39">
        <f>AQ8/$AS8</f>
        <v>4.4444444444444446E-2</v>
      </c>
      <c r="AS8" s="58">
        <v>45</v>
      </c>
      <c r="AT8" s="55">
        <f>SUM(H8,J8,L8,N8,R8,T8,V8,X8,AB8,AD8,AF8,AH8)</f>
        <v>1</v>
      </c>
    </row>
    <row r="9" spans="1:46" x14ac:dyDescent="0.25">
      <c r="A9" s="35">
        <v>4</v>
      </c>
      <c r="B9" s="17" t="s">
        <v>9</v>
      </c>
      <c r="C9" s="16" t="s">
        <v>52</v>
      </c>
      <c r="D9" s="16" t="s">
        <v>53</v>
      </c>
      <c r="E9" s="16" t="s">
        <v>54</v>
      </c>
      <c r="F9" s="32" t="s">
        <v>12</v>
      </c>
      <c r="G9" s="38">
        <v>13</v>
      </c>
      <c r="H9" s="6">
        <f>G9/$AS9</f>
        <v>0.25</v>
      </c>
      <c r="I9" s="5">
        <v>10</v>
      </c>
      <c r="J9" s="6">
        <f>I9/$AS9</f>
        <v>0.19230769230769232</v>
      </c>
      <c r="K9" s="5">
        <v>6</v>
      </c>
      <c r="L9" s="6">
        <f>K9/$AS9</f>
        <v>0.11538461538461539</v>
      </c>
      <c r="M9" s="5">
        <v>1</v>
      </c>
      <c r="N9" s="39">
        <f>M9/$AS9</f>
        <v>1.9230769230769232E-2</v>
      </c>
      <c r="O9" s="58">
        <v>31</v>
      </c>
      <c r="P9" s="55">
        <f>O9/$AS9</f>
        <v>0.59615384615384615</v>
      </c>
      <c r="Q9" s="38">
        <v>4</v>
      </c>
      <c r="R9" s="6">
        <f>Q9/$AS9</f>
        <v>7.6923076923076927E-2</v>
      </c>
      <c r="S9" s="5">
        <v>5</v>
      </c>
      <c r="T9" s="6">
        <f>S9/$AS9</f>
        <v>9.6153846153846159E-2</v>
      </c>
      <c r="U9" s="5">
        <v>1</v>
      </c>
      <c r="V9" s="6">
        <f>U9/$AS9</f>
        <v>1.9230769230769232E-2</v>
      </c>
      <c r="W9" s="5">
        <v>0</v>
      </c>
      <c r="X9" s="39">
        <f>W9/$AS9</f>
        <v>0</v>
      </c>
      <c r="Y9" s="58">
        <v>10</v>
      </c>
      <c r="Z9" s="55">
        <f>Y9/$AS9</f>
        <v>0.19230769230769232</v>
      </c>
      <c r="AA9" s="38">
        <v>4</v>
      </c>
      <c r="AB9" s="6">
        <f>AA9/$AS9</f>
        <v>7.6923076923076927E-2</v>
      </c>
      <c r="AC9" s="5">
        <v>4</v>
      </c>
      <c r="AD9" s="6">
        <f>AC9/$AS9</f>
        <v>7.6923076923076927E-2</v>
      </c>
      <c r="AE9" s="5">
        <v>2</v>
      </c>
      <c r="AF9" s="6">
        <f>AE9/$AS9</f>
        <v>3.8461538461538464E-2</v>
      </c>
      <c r="AG9" s="5">
        <v>1</v>
      </c>
      <c r="AH9" s="39">
        <f>AG9/$AS9</f>
        <v>1.9230769230769232E-2</v>
      </c>
      <c r="AI9" s="58">
        <v>12</v>
      </c>
      <c r="AJ9" s="55">
        <f>AI9/$AS9</f>
        <v>0.23076923076923078</v>
      </c>
      <c r="AK9" s="38">
        <v>22</v>
      </c>
      <c r="AL9" s="6">
        <f>AK9/$AS9</f>
        <v>0.42307692307692307</v>
      </c>
      <c r="AM9" s="5">
        <v>19</v>
      </c>
      <c r="AN9" s="6">
        <f>AM9/$AS9</f>
        <v>0.36538461538461536</v>
      </c>
      <c r="AO9" s="5">
        <v>9</v>
      </c>
      <c r="AP9" s="6">
        <f>AO9/$AS9</f>
        <v>0.17307692307692307</v>
      </c>
      <c r="AQ9" s="5">
        <v>2</v>
      </c>
      <c r="AR9" s="39">
        <f>AQ9/$AS9</f>
        <v>3.8461538461538464E-2</v>
      </c>
      <c r="AS9" s="58">
        <v>52</v>
      </c>
      <c r="AT9" s="54">
        <f>SUM(H9,J9,L9,N9,R9,T9,V9,X9,AB9,AD9,AF9,AH9)</f>
        <v>0.98076923076923084</v>
      </c>
    </row>
    <row r="10" spans="1:46" x14ac:dyDescent="0.25">
      <c r="A10" s="35">
        <v>5</v>
      </c>
      <c r="B10" s="17" t="s">
        <v>9</v>
      </c>
      <c r="C10" s="16" t="s">
        <v>52</v>
      </c>
      <c r="D10" s="16" t="s">
        <v>53</v>
      </c>
      <c r="E10" s="7" t="s">
        <v>56</v>
      </c>
      <c r="F10" s="32" t="s">
        <v>14</v>
      </c>
      <c r="G10" s="38">
        <v>20</v>
      </c>
      <c r="H10" s="6">
        <f>G10/$AS10</f>
        <v>0.21052631578947367</v>
      </c>
      <c r="I10" s="5">
        <v>22</v>
      </c>
      <c r="J10" s="6">
        <f>I10/$AS10</f>
        <v>0.23157894736842105</v>
      </c>
      <c r="K10" s="5">
        <v>11</v>
      </c>
      <c r="L10" s="6">
        <f>K10/$AS10</f>
        <v>0.11578947368421053</v>
      </c>
      <c r="M10" s="5">
        <v>3</v>
      </c>
      <c r="N10" s="39">
        <f>M10/$AS10</f>
        <v>3.1578947368421054E-2</v>
      </c>
      <c r="O10" s="58">
        <v>56</v>
      </c>
      <c r="P10" s="55">
        <f>O10/$AS10</f>
        <v>0.58947368421052626</v>
      </c>
      <c r="Q10" s="38">
        <v>5</v>
      </c>
      <c r="R10" s="6">
        <f>Q10/$AS10</f>
        <v>5.2631578947368418E-2</v>
      </c>
      <c r="S10" s="5">
        <v>10</v>
      </c>
      <c r="T10" s="6">
        <f>S10/$AS10</f>
        <v>0.10526315789473684</v>
      </c>
      <c r="U10" s="5">
        <v>2</v>
      </c>
      <c r="V10" s="6">
        <f>U10/$AS10</f>
        <v>2.1052631578947368E-2</v>
      </c>
      <c r="W10" s="5">
        <v>1</v>
      </c>
      <c r="X10" s="39">
        <f>W10/$AS10</f>
        <v>1.0526315789473684E-2</v>
      </c>
      <c r="Y10" s="58">
        <v>18</v>
      </c>
      <c r="Z10" s="55">
        <f>Y10/$AS10</f>
        <v>0.18947368421052632</v>
      </c>
      <c r="AA10" s="38">
        <v>6</v>
      </c>
      <c r="AB10" s="6">
        <f>AA10/$AS10</f>
        <v>6.3157894736842107E-2</v>
      </c>
      <c r="AC10" s="5">
        <v>9</v>
      </c>
      <c r="AD10" s="6">
        <f>AC10/$AS10</f>
        <v>9.4736842105263161E-2</v>
      </c>
      <c r="AE10" s="5">
        <v>4</v>
      </c>
      <c r="AF10" s="6">
        <f>AE10/$AS10</f>
        <v>4.2105263157894736E-2</v>
      </c>
      <c r="AG10" s="5">
        <v>1</v>
      </c>
      <c r="AH10" s="39">
        <f>AG10/$AS10</f>
        <v>1.0526315789473684E-2</v>
      </c>
      <c r="AI10" s="58">
        <v>21</v>
      </c>
      <c r="AJ10" s="55">
        <f>AI10/$AS10</f>
        <v>0.22105263157894736</v>
      </c>
      <c r="AK10" s="38">
        <v>31</v>
      </c>
      <c r="AL10" s="6">
        <f>AK10/$AS10</f>
        <v>0.32631578947368423</v>
      </c>
      <c r="AM10" s="5">
        <v>42</v>
      </c>
      <c r="AN10" s="6">
        <f>AM10/$AS10</f>
        <v>0.44210526315789472</v>
      </c>
      <c r="AO10" s="5">
        <v>17</v>
      </c>
      <c r="AP10" s="6">
        <f>AO10/$AS10</f>
        <v>0.17894736842105263</v>
      </c>
      <c r="AQ10" s="5">
        <v>4</v>
      </c>
      <c r="AR10" s="39">
        <f>AQ10/$AS10</f>
        <v>4.2105263157894736E-2</v>
      </c>
      <c r="AS10" s="58">
        <v>95</v>
      </c>
      <c r="AT10" s="54">
        <f>SUM(H10,J10,L10,N10,R10,T10,V10,X10,AB10,AD10,AF10,AH10)</f>
        <v>0.98947368421052628</v>
      </c>
    </row>
    <row r="11" spans="1:46" x14ac:dyDescent="0.25">
      <c r="A11" s="35">
        <v>6</v>
      </c>
      <c r="B11" s="17" t="s">
        <v>9</v>
      </c>
      <c r="C11" s="16" t="s">
        <v>46</v>
      </c>
      <c r="D11" s="16" t="s">
        <v>47</v>
      </c>
      <c r="E11" s="16" t="s">
        <v>48</v>
      </c>
      <c r="F11" s="32" t="s">
        <v>10</v>
      </c>
      <c r="G11" s="38">
        <v>11</v>
      </c>
      <c r="H11" s="6">
        <f>G11/$AS11</f>
        <v>0.18032786885245902</v>
      </c>
      <c r="I11" s="5">
        <v>13</v>
      </c>
      <c r="J11" s="6">
        <f>I11/$AS11</f>
        <v>0.21311475409836064</v>
      </c>
      <c r="K11" s="5">
        <v>8</v>
      </c>
      <c r="L11" s="6">
        <f>K11/$AS11</f>
        <v>0.13114754098360656</v>
      </c>
      <c r="M11" s="5">
        <v>4</v>
      </c>
      <c r="N11" s="39">
        <f>M11/$AS11</f>
        <v>6.5573770491803282E-2</v>
      </c>
      <c r="O11" s="58">
        <v>36</v>
      </c>
      <c r="P11" s="55">
        <f>O11/$AS11</f>
        <v>0.5901639344262295</v>
      </c>
      <c r="Q11" s="38">
        <v>3</v>
      </c>
      <c r="R11" s="6">
        <f>Q11/$AS11</f>
        <v>4.9180327868852458E-2</v>
      </c>
      <c r="S11" s="5">
        <v>6</v>
      </c>
      <c r="T11" s="6">
        <f>S11/$AS11</f>
        <v>9.8360655737704916E-2</v>
      </c>
      <c r="U11" s="5">
        <v>2</v>
      </c>
      <c r="V11" s="6">
        <f>U11/$AS11</f>
        <v>3.2786885245901641E-2</v>
      </c>
      <c r="W11" s="5">
        <v>1</v>
      </c>
      <c r="X11" s="39">
        <f>W11/$AS11</f>
        <v>1.6393442622950821E-2</v>
      </c>
      <c r="Y11" s="58">
        <v>12</v>
      </c>
      <c r="Z11" s="55">
        <f>Y11/$AS11</f>
        <v>0.19672131147540983</v>
      </c>
      <c r="AA11" s="38">
        <v>4</v>
      </c>
      <c r="AB11" s="6">
        <f>AA11/$AS11</f>
        <v>6.5573770491803282E-2</v>
      </c>
      <c r="AC11" s="5">
        <v>6</v>
      </c>
      <c r="AD11" s="6">
        <f>AC11/$AS11</f>
        <v>9.8360655737704916E-2</v>
      </c>
      <c r="AE11" s="5">
        <v>3</v>
      </c>
      <c r="AF11" s="6">
        <f>AE11/$AS11</f>
        <v>4.9180327868852458E-2</v>
      </c>
      <c r="AG11" s="5">
        <v>1</v>
      </c>
      <c r="AH11" s="39">
        <f>AG11/$AS11</f>
        <v>1.6393442622950821E-2</v>
      </c>
      <c r="AI11" s="58">
        <v>13</v>
      </c>
      <c r="AJ11" s="55">
        <f>AI11/$AS11</f>
        <v>0.21311475409836064</v>
      </c>
      <c r="AK11" s="38">
        <v>18</v>
      </c>
      <c r="AL11" s="6">
        <f>AK11/$AS11</f>
        <v>0.29508196721311475</v>
      </c>
      <c r="AM11" s="5">
        <v>25</v>
      </c>
      <c r="AN11" s="6">
        <f>AM11/$AS11</f>
        <v>0.4098360655737705</v>
      </c>
      <c r="AO11" s="5">
        <v>13</v>
      </c>
      <c r="AP11" s="6">
        <f>AO11/$AS11</f>
        <v>0.21311475409836064</v>
      </c>
      <c r="AQ11" s="5">
        <v>6</v>
      </c>
      <c r="AR11" s="39">
        <f>AQ11/$AS11</f>
        <v>9.8360655737704916E-2</v>
      </c>
      <c r="AS11" s="58">
        <v>61</v>
      </c>
      <c r="AT11" s="54">
        <f>SUM(H11,J11,L11,N11,R11,T11,V11,X11,AB11,AD11,AF11,AH11)</f>
        <v>1.0163934426229508</v>
      </c>
    </row>
    <row r="12" spans="1:46" x14ac:dyDescent="0.25">
      <c r="A12" s="35">
        <v>7</v>
      </c>
      <c r="B12" s="17" t="s">
        <v>9</v>
      </c>
      <c r="C12" s="16" t="s">
        <v>49</v>
      </c>
      <c r="D12" s="16" t="s">
        <v>50</v>
      </c>
      <c r="E12" s="16" t="s">
        <v>51</v>
      </c>
      <c r="F12" s="32" t="s">
        <v>11</v>
      </c>
      <c r="G12" s="38">
        <v>17</v>
      </c>
      <c r="H12" s="6">
        <f>G12/$AS12</f>
        <v>0.27419354838709675</v>
      </c>
      <c r="I12" s="5">
        <v>11</v>
      </c>
      <c r="J12" s="6">
        <f>I12/$AS12</f>
        <v>0.17741935483870969</v>
      </c>
      <c r="K12" s="5">
        <v>6</v>
      </c>
      <c r="L12" s="6">
        <f>K12/$AS12</f>
        <v>9.6774193548387094E-2</v>
      </c>
      <c r="M12" s="5">
        <v>2</v>
      </c>
      <c r="N12" s="39">
        <f>M12/$AS12</f>
        <v>3.2258064516129031E-2</v>
      </c>
      <c r="O12" s="58">
        <v>36</v>
      </c>
      <c r="P12" s="55">
        <f>O12/$AS12</f>
        <v>0.58064516129032262</v>
      </c>
      <c r="Q12" s="38">
        <v>5</v>
      </c>
      <c r="R12" s="6">
        <f>Q12/$AS12</f>
        <v>8.0645161290322578E-2</v>
      </c>
      <c r="S12" s="5">
        <v>5</v>
      </c>
      <c r="T12" s="6">
        <f>S12/$AS12</f>
        <v>8.0645161290322578E-2</v>
      </c>
      <c r="U12" s="5">
        <v>1</v>
      </c>
      <c r="V12" s="6">
        <f>U12/$AS12</f>
        <v>1.6129032258064516E-2</v>
      </c>
      <c r="W12" s="5">
        <v>1</v>
      </c>
      <c r="X12" s="39">
        <f>W12/$AS12</f>
        <v>1.6129032258064516E-2</v>
      </c>
      <c r="Y12" s="58">
        <v>12</v>
      </c>
      <c r="Z12" s="55">
        <f>Y12/$AS12</f>
        <v>0.19354838709677419</v>
      </c>
      <c r="AA12" s="38">
        <v>6</v>
      </c>
      <c r="AB12" s="6">
        <f>AA12/$AS12</f>
        <v>9.6774193548387094E-2</v>
      </c>
      <c r="AC12" s="5">
        <v>5</v>
      </c>
      <c r="AD12" s="6">
        <f>AC12/$AS12</f>
        <v>8.0645161290322578E-2</v>
      </c>
      <c r="AE12" s="5">
        <v>2</v>
      </c>
      <c r="AF12" s="6">
        <f>AE12/$AS12</f>
        <v>3.2258064516129031E-2</v>
      </c>
      <c r="AG12" s="5">
        <v>1</v>
      </c>
      <c r="AH12" s="39">
        <f>AG12/$AS12</f>
        <v>1.6129032258064516E-2</v>
      </c>
      <c r="AI12" s="58">
        <v>14</v>
      </c>
      <c r="AJ12" s="55">
        <f>AI12/$AS12</f>
        <v>0.22580645161290322</v>
      </c>
      <c r="AK12" s="38">
        <v>28</v>
      </c>
      <c r="AL12" s="6">
        <f>AK12/$AS12</f>
        <v>0.45161290322580644</v>
      </c>
      <c r="AM12" s="5">
        <v>21</v>
      </c>
      <c r="AN12" s="6">
        <f>AM12/$AS12</f>
        <v>0.33870967741935482</v>
      </c>
      <c r="AO12" s="5">
        <v>9</v>
      </c>
      <c r="AP12" s="6">
        <f>AO12/$AS12</f>
        <v>0.14516129032258066</v>
      </c>
      <c r="AQ12" s="5">
        <v>3</v>
      </c>
      <c r="AR12" s="39">
        <f>AQ12/$AS12</f>
        <v>4.8387096774193547E-2</v>
      </c>
      <c r="AS12" s="58">
        <v>62</v>
      </c>
      <c r="AT12" s="55">
        <f>SUM(H12,J12,L12,N12,R12,T12,V12,X12,AB12,AD12,AF12,AH12)</f>
        <v>1</v>
      </c>
    </row>
    <row r="13" spans="1:46" x14ac:dyDescent="0.25">
      <c r="A13" s="35">
        <v>8</v>
      </c>
      <c r="B13" s="17" t="s">
        <v>9</v>
      </c>
      <c r="C13" s="16" t="s">
        <v>49</v>
      </c>
      <c r="D13" s="16" t="s">
        <v>50</v>
      </c>
      <c r="E13" s="16" t="s">
        <v>55</v>
      </c>
      <c r="F13" s="32" t="s">
        <v>13</v>
      </c>
      <c r="G13" s="38">
        <v>6</v>
      </c>
      <c r="H13" s="6">
        <f>G13/$AS13</f>
        <v>0.15789473684210525</v>
      </c>
      <c r="I13" s="5">
        <v>10</v>
      </c>
      <c r="J13" s="6">
        <f>I13/$AS13</f>
        <v>0.26315789473684209</v>
      </c>
      <c r="K13" s="5">
        <v>4</v>
      </c>
      <c r="L13" s="6">
        <f>K13/$AS13</f>
        <v>0.10526315789473684</v>
      </c>
      <c r="M13" s="5">
        <v>1</v>
      </c>
      <c r="N13" s="39">
        <f>M13/$AS13</f>
        <v>2.6315789473684209E-2</v>
      </c>
      <c r="O13" s="58">
        <v>22</v>
      </c>
      <c r="P13" s="55">
        <f>O13/$AS13</f>
        <v>0.57894736842105265</v>
      </c>
      <c r="Q13" s="38">
        <v>1</v>
      </c>
      <c r="R13" s="6">
        <f>Q13/$AS13</f>
        <v>2.6315789473684209E-2</v>
      </c>
      <c r="S13" s="5">
        <v>5</v>
      </c>
      <c r="T13" s="6">
        <f>S13/$AS13</f>
        <v>0.13157894736842105</v>
      </c>
      <c r="U13" s="5">
        <v>1</v>
      </c>
      <c r="V13" s="6">
        <f>U13/$AS13</f>
        <v>2.6315789473684209E-2</v>
      </c>
      <c r="W13" s="5">
        <v>0</v>
      </c>
      <c r="X13" s="39">
        <f>W13/$AS13</f>
        <v>0</v>
      </c>
      <c r="Y13" s="58">
        <v>7</v>
      </c>
      <c r="Z13" s="55">
        <f>Y13/$AS13</f>
        <v>0.18421052631578946</v>
      </c>
      <c r="AA13" s="38">
        <v>2</v>
      </c>
      <c r="AB13" s="6">
        <f>AA13/$AS13</f>
        <v>5.2631578947368418E-2</v>
      </c>
      <c r="AC13" s="5">
        <v>4</v>
      </c>
      <c r="AD13" s="6">
        <f>AC13/$AS13</f>
        <v>0.10526315789473684</v>
      </c>
      <c r="AE13" s="5">
        <v>2</v>
      </c>
      <c r="AF13" s="6">
        <f>AE13/$AS13</f>
        <v>5.2631578947368418E-2</v>
      </c>
      <c r="AG13" s="5">
        <v>1</v>
      </c>
      <c r="AH13" s="39">
        <f>AG13/$AS13</f>
        <v>2.6315789473684209E-2</v>
      </c>
      <c r="AI13" s="58">
        <v>8</v>
      </c>
      <c r="AJ13" s="55">
        <f>AI13/$AS13</f>
        <v>0.21052631578947367</v>
      </c>
      <c r="AK13" s="38">
        <v>10</v>
      </c>
      <c r="AL13" s="6">
        <f>AK13/$AS13</f>
        <v>0.26315789473684209</v>
      </c>
      <c r="AM13" s="5">
        <v>19</v>
      </c>
      <c r="AN13" s="6">
        <f>AM13/$AS13</f>
        <v>0.5</v>
      </c>
      <c r="AO13" s="5">
        <v>7</v>
      </c>
      <c r="AP13" s="6">
        <f>AO13/$AS13</f>
        <v>0.18421052631578946</v>
      </c>
      <c r="AQ13" s="5">
        <v>2</v>
      </c>
      <c r="AR13" s="39">
        <f>AQ13/$AS13</f>
        <v>5.2631578947368418E-2</v>
      </c>
      <c r="AS13" s="58">
        <v>38</v>
      </c>
      <c r="AT13" s="54">
        <f>SUM(H13,J13,L13,N13,R13,T13,V13,X13,AB13,AD13,AF13,AH13)</f>
        <v>0.9736842105263156</v>
      </c>
    </row>
    <row r="14" spans="1:46" x14ac:dyDescent="0.25">
      <c r="A14" s="35">
        <v>9</v>
      </c>
      <c r="B14" s="17" t="s">
        <v>9</v>
      </c>
      <c r="C14" s="16" t="s">
        <v>49</v>
      </c>
      <c r="D14" s="16" t="s">
        <v>50</v>
      </c>
      <c r="E14" s="16" t="s">
        <v>57</v>
      </c>
      <c r="F14" s="32" t="s">
        <v>15</v>
      </c>
      <c r="G14" s="38">
        <v>6</v>
      </c>
      <c r="H14" s="6">
        <f>G14/$AS14</f>
        <v>0.15</v>
      </c>
      <c r="I14" s="5">
        <v>10</v>
      </c>
      <c r="J14" s="6">
        <f>I14/$AS14</f>
        <v>0.25</v>
      </c>
      <c r="K14" s="5">
        <v>5</v>
      </c>
      <c r="L14" s="6">
        <f>K14/$AS14</f>
        <v>0.125</v>
      </c>
      <c r="M14" s="5">
        <v>2</v>
      </c>
      <c r="N14" s="39">
        <f>M14/$AS14</f>
        <v>0.05</v>
      </c>
      <c r="O14" s="58">
        <v>24</v>
      </c>
      <c r="P14" s="55">
        <f>O14/$AS14</f>
        <v>0.6</v>
      </c>
      <c r="Q14" s="38">
        <v>2</v>
      </c>
      <c r="R14" s="6">
        <f>Q14/$AS14</f>
        <v>0.05</v>
      </c>
      <c r="S14" s="5">
        <v>4</v>
      </c>
      <c r="T14" s="6">
        <f>S14/$AS14</f>
        <v>0.1</v>
      </c>
      <c r="U14" s="5">
        <v>1</v>
      </c>
      <c r="V14" s="6">
        <f>U14/$AS14</f>
        <v>2.5000000000000001E-2</v>
      </c>
      <c r="W14" s="5">
        <v>1</v>
      </c>
      <c r="X14" s="39">
        <f>W14/$AS14</f>
        <v>2.5000000000000001E-2</v>
      </c>
      <c r="Y14" s="58">
        <v>8</v>
      </c>
      <c r="Z14" s="55">
        <f>Y14/$AS14</f>
        <v>0.2</v>
      </c>
      <c r="AA14" s="38">
        <v>2</v>
      </c>
      <c r="AB14" s="6">
        <f>AA14/$AS14</f>
        <v>0.05</v>
      </c>
      <c r="AC14" s="5">
        <v>4</v>
      </c>
      <c r="AD14" s="6">
        <f>AC14/$AS14</f>
        <v>0.1</v>
      </c>
      <c r="AE14" s="5">
        <v>2</v>
      </c>
      <c r="AF14" s="6">
        <f>AE14/$AS14</f>
        <v>0.05</v>
      </c>
      <c r="AG14" s="5">
        <v>1</v>
      </c>
      <c r="AH14" s="39">
        <f>AG14/$AS14</f>
        <v>2.5000000000000001E-2</v>
      </c>
      <c r="AI14" s="58">
        <v>9</v>
      </c>
      <c r="AJ14" s="55">
        <f>AI14/$AS14</f>
        <v>0.22500000000000001</v>
      </c>
      <c r="AK14" s="38">
        <v>10</v>
      </c>
      <c r="AL14" s="6">
        <f>AK14/$AS14</f>
        <v>0.25</v>
      </c>
      <c r="AM14" s="5">
        <v>19</v>
      </c>
      <c r="AN14" s="6">
        <f>AM14/$AS14</f>
        <v>0.47499999999999998</v>
      </c>
      <c r="AO14" s="5">
        <v>8</v>
      </c>
      <c r="AP14" s="6">
        <f>AO14/$AS14</f>
        <v>0.2</v>
      </c>
      <c r="AQ14" s="5">
        <v>4</v>
      </c>
      <c r="AR14" s="39">
        <f>AQ14/$AS14</f>
        <v>0.1</v>
      </c>
      <c r="AS14" s="58">
        <v>40</v>
      </c>
      <c r="AT14" s="55">
        <f>SUM(H14,J14,L14,N14,R14,T14,V14,X14,AB14,AD14,AF14,AH14)</f>
        <v>1.0000000000000002</v>
      </c>
    </row>
    <row r="15" spans="1:46" x14ac:dyDescent="0.25">
      <c r="A15" s="35">
        <v>10</v>
      </c>
      <c r="B15" s="17" t="s">
        <v>9</v>
      </c>
      <c r="C15" s="16" t="s">
        <v>49</v>
      </c>
      <c r="D15" s="16" t="s">
        <v>50</v>
      </c>
      <c r="E15" s="16" t="s">
        <v>58</v>
      </c>
      <c r="F15" s="32" t="s">
        <v>16</v>
      </c>
      <c r="G15" s="38">
        <v>9</v>
      </c>
      <c r="H15" s="6">
        <f>G15/$AS15</f>
        <v>0.24324324324324326</v>
      </c>
      <c r="I15" s="5">
        <v>8</v>
      </c>
      <c r="J15" s="6">
        <f>I15/$AS15</f>
        <v>0.21621621621621623</v>
      </c>
      <c r="K15" s="5">
        <v>4</v>
      </c>
      <c r="L15" s="6">
        <f>K15/$AS15</f>
        <v>0.10810810810810811</v>
      </c>
      <c r="M15" s="5">
        <v>1</v>
      </c>
      <c r="N15" s="39">
        <f>M15/$AS15</f>
        <v>2.7027027027027029E-2</v>
      </c>
      <c r="O15" s="58">
        <v>22</v>
      </c>
      <c r="P15" s="55">
        <f>O15/$AS15</f>
        <v>0.59459459459459463</v>
      </c>
      <c r="Q15" s="38">
        <v>2</v>
      </c>
      <c r="R15" s="6">
        <f>Q15/$AS15</f>
        <v>5.4054054054054057E-2</v>
      </c>
      <c r="S15" s="5">
        <v>4</v>
      </c>
      <c r="T15" s="6">
        <f>S15/$AS15</f>
        <v>0.10810810810810811</v>
      </c>
      <c r="U15" s="5">
        <v>1</v>
      </c>
      <c r="V15" s="6">
        <f>U15/$AS15</f>
        <v>2.7027027027027029E-2</v>
      </c>
      <c r="W15" s="5">
        <v>0</v>
      </c>
      <c r="X15" s="39">
        <f>W15/$AS15</f>
        <v>0</v>
      </c>
      <c r="Y15" s="58">
        <v>7</v>
      </c>
      <c r="Z15" s="55">
        <f>Y15/$AS15</f>
        <v>0.1891891891891892</v>
      </c>
      <c r="AA15" s="38">
        <v>3</v>
      </c>
      <c r="AB15" s="6">
        <f>AA15/$AS15</f>
        <v>8.1081081081081086E-2</v>
      </c>
      <c r="AC15" s="5">
        <v>3</v>
      </c>
      <c r="AD15" s="6">
        <f>AC15/$AS15</f>
        <v>8.1081081081081086E-2</v>
      </c>
      <c r="AE15" s="5">
        <v>1</v>
      </c>
      <c r="AF15" s="6">
        <f>AE15/$AS15</f>
        <v>2.7027027027027029E-2</v>
      </c>
      <c r="AG15" s="5">
        <v>0</v>
      </c>
      <c r="AH15" s="39">
        <f>AG15/$AS15</f>
        <v>0</v>
      </c>
      <c r="AI15" s="58">
        <v>8</v>
      </c>
      <c r="AJ15" s="55">
        <f>AI15/$AS15</f>
        <v>0.21621621621621623</v>
      </c>
      <c r="AK15" s="38">
        <v>14</v>
      </c>
      <c r="AL15" s="6">
        <f>AK15/$AS15</f>
        <v>0.3783783783783784</v>
      </c>
      <c r="AM15" s="5">
        <v>16</v>
      </c>
      <c r="AN15" s="6">
        <f>AM15/$AS15</f>
        <v>0.43243243243243246</v>
      </c>
      <c r="AO15" s="5">
        <v>6</v>
      </c>
      <c r="AP15" s="6">
        <f>AO15/$AS15</f>
        <v>0.16216216216216217</v>
      </c>
      <c r="AQ15" s="5">
        <v>2</v>
      </c>
      <c r="AR15" s="39">
        <f>AQ15/$AS15</f>
        <v>5.4054054054054057E-2</v>
      </c>
      <c r="AS15" s="58">
        <v>37</v>
      </c>
      <c r="AT15" s="54">
        <f>SUM(H15,J15,L15,N15,R15,T15,V15,X15,AB15,AD15,AF15,AH15)</f>
        <v>0.97297297297297303</v>
      </c>
    </row>
    <row r="16" spans="1:46" x14ac:dyDescent="0.25">
      <c r="A16" s="35">
        <v>11</v>
      </c>
      <c r="B16" s="17" t="s">
        <v>9</v>
      </c>
      <c r="C16" s="16" t="s">
        <v>49</v>
      </c>
      <c r="D16" s="16" t="s">
        <v>50</v>
      </c>
      <c r="E16" s="16" t="s">
        <v>59</v>
      </c>
      <c r="F16" s="32" t="s">
        <v>17</v>
      </c>
      <c r="G16" s="38">
        <v>10</v>
      </c>
      <c r="H16" s="6">
        <f>G16/$AS16</f>
        <v>0.25641025641025639</v>
      </c>
      <c r="I16" s="5">
        <v>7</v>
      </c>
      <c r="J16" s="6">
        <f>I16/$AS16</f>
        <v>0.17948717948717949</v>
      </c>
      <c r="K16" s="5">
        <v>4</v>
      </c>
      <c r="L16" s="6">
        <f>K16/$AS16</f>
        <v>0.10256410256410256</v>
      </c>
      <c r="M16" s="5">
        <v>1</v>
      </c>
      <c r="N16" s="39">
        <f>M16/$AS16</f>
        <v>2.564102564102564E-2</v>
      </c>
      <c r="O16" s="58">
        <v>23</v>
      </c>
      <c r="P16" s="55">
        <f>O16/$AS16</f>
        <v>0.58974358974358976</v>
      </c>
      <c r="Q16" s="38">
        <v>3</v>
      </c>
      <c r="R16" s="6">
        <f>Q16/$AS16</f>
        <v>7.6923076923076927E-2</v>
      </c>
      <c r="S16" s="5">
        <v>3</v>
      </c>
      <c r="T16" s="6">
        <f>S16/$AS16</f>
        <v>7.6923076923076927E-2</v>
      </c>
      <c r="U16" s="5">
        <v>1</v>
      </c>
      <c r="V16" s="6">
        <f>U16/$AS16</f>
        <v>2.564102564102564E-2</v>
      </c>
      <c r="W16" s="5">
        <v>0</v>
      </c>
      <c r="X16" s="39">
        <f>W16/$AS16</f>
        <v>0</v>
      </c>
      <c r="Y16" s="58">
        <v>7</v>
      </c>
      <c r="Z16" s="55">
        <f>Y16/$AS16</f>
        <v>0.17948717948717949</v>
      </c>
      <c r="AA16" s="38">
        <v>3</v>
      </c>
      <c r="AB16" s="6">
        <f>AA16/$AS16</f>
        <v>7.6923076923076927E-2</v>
      </c>
      <c r="AC16" s="5">
        <v>3</v>
      </c>
      <c r="AD16" s="6">
        <f>AC16/$AS16</f>
        <v>7.6923076923076927E-2</v>
      </c>
      <c r="AE16" s="5">
        <v>2</v>
      </c>
      <c r="AF16" s="6">
        <f>AE16/$AS16</f>
        <v>5.128205128205128E-2</v>
      </c>
      <c r="AG16" s="5">
        <v>1</v>
      </c>
      <c r="AH16" s="39">
        <f>AG16/$AS16</f>
        <v>2.564102564102564E-2</v>
      </c>
      <c r="AI16" s="58">
        <v>8</v>
      </c>
      <c r="AJ16" s="55">
        <f>AI16/$AS16</f>
        <v>0.20512820512820512</v>
      </c>
      <c r="AK16" s="38">
        <v>16</v>
      </c>
      <c r="AL16" s="6">
        <f>AK16/$AS16</f>
        <v>0.41025641025641024</v>
      </c>
      <c r="AM16" s="5">
        <v>14</v>
      </c>
      <c r="AN16" s="6">
        <f>AM16/$AS16</f>
        <v>0.35897435897435898</v>
      </c>
      <c r="AO16" s="5">
        <v>7</v>
      </c>
      <c r="AP16" s="6">
        <f>AO16/$AS16</f>
        <v>0.17948717948717949</v>
      </c>
      <c r="AQ16" s="5">
        <v>2</v>
      </c>
      <c r="AR16" s="39">
        <f>AQ16/$AS16</f>
        <v>5.128205128205128E-2</v>
      </c>
      <c r="AS16" s="58">
        <v>39</v>
      </c>
      <c r="AT16" s="54">
        <f>SUM(H16,J16,L16,N16,R16,T16,V16,X16,AB16,AD16,AF16,AH16)</f>
        <v>0.97435897435897434</v>
      </c>
    </row>
    <row r="17" spans="1:46" x14ac:dyDescent="0.25">
      <c r="A17" s="35">
        <v>12</v>
      </c>
      <c r="B17" s="17" t="s">
        <v>9</v>
      </c>
      <c r="C17" s="7" t="s">
        <v>60</v>
      </c>
      <c r="D17" s="7" t="s">
        <v>61</v>
      </c>
      <c r="E17" s="16" t="s">
        <v>62</v>
      </c>
      <c r="F17" s="32" t="s">
        <v>18</v>
      </c>
      <c r="G17" s="38">
        <v>29</v>
      </c>
      <c r="H17" s="6">
        <f>G17/$AS17</f>
        <v>0.23577235772357724</v>
      </c>
      <c r="I17" s="5">
        <v>23</v>
      </c>
      <c r="J17" s="6">
        <f>I17/$AS17</f>
        <v>0.18699186991869918</v>
      </c>
      <c r="K17" s="5">
        <v>16</v>
      </c>
      <c r="L17" s="6">
        <f>K17/$AS17</f>
        <v>0.13008130081300814</v>
      </c>
      <c r="M17" s="5">
        <v>4</v>
      </c>
      <c r="N17" s="39">
        <f>M17/$AS17</f>
        <v>3.2520325203252036E-2</v>
      </c>
      <c r="O17" s="58">
        <v>73</v>
      </c>
      <c r="P17" s="55">
        <f>O17/$AS17</f>
        <v>0.5934959349593496</v>
      </c>
      <c r="Q17" s="38">
        <v>7</v>
      </c>
      <c r="R17" s="6">
        <f>Q17/$AS17</f>
        <v>5.6910569105691054E-2</v>
      </c>
      <c r="S17" s="5">
        <v>11</v>
      </c>
      <c r="T17" s="6">
        <f>S17/$AS17</f>
        <v>8.943089430894309E-2</v>
      </c>
      <c r="U17" s="5">
        <v>4</v>
      </c>
      <c r="V17" s="6">
        <f>U17/$AS17</f>
        <v>3.2520325203252036E-2</v>
      </c>
      <c r="W17" s="5">
        <v>1</v>
      </c>
      <c r="X17" s="39">
        <f>W17/$AS17</f>
        <v>8.130081300813009E-3</v>
      </c>
      <c r="Y17" s="58">
        <v>23</v>
      </c>
      <c r="Z17" s="55">
        <f>Y17/$AS17</f>
        <v>0.18699186991869918</v>
      </c>
      <c r="AA17" s="38">
        <v>9</v>
      </c>
      <c r="AB17" s="6">
        <f>AA17/$AS17</f>
        <v>7.3170731707317069E-2</v>
      </c>
      <c r="AC17" s="5">
        <v>10</v>
      </c>
      <c r="AD17" s="6">
        <f>AC17/$AS17</f>
        <v>8.1300813008130079E-2</v>
      </c>
      <c r="AE17" s="5">
        <v>6</v>
      </c>
      <c r="AF17" s="6">
        <f>AE17/$AS17</f>
        <v>4.878048780487805E-2</v>
      </c>
      <c r="AG17" s="5">
        <v>2</v>
      </c>
      <c r="AH17" s="39">
        <f>AG17/$AS17</f>
        <v>1.6260162601626018E-2</v>
      </c>
      <c r="AI17" s="58">
        <v>27</v>
      </c>
      <c r="AJ17" s="55">
        <f>AI17/$AS17</f>
        <v>0.21951219512195122</v>
      </c>
      <c r="AK17" s="38">
        <v>46</v>
      </c>
      <c r="AL17" s="6">
        <f>AK17/$AS17</f>
        <v>0.37398373983739835</v>
      </c>
      <c r="AM17" s="5">
        <v>44</v>
      </c>
      <c r="AN17" s="6">
        <f>AM17/$AS17</f>
        <v>0.35772357723577236</v>
      </c>
      <c r="AO17" s="5">
        <v>25</v>
      </c>
      <c r="AP17" s="6">
        <f>AO17/$AS17</f>
        <v>0.2032520325203252</v>
      </c>
      <c r="AQ17" s="5">
        <v>7</v>
      </c>
      <c r="AR17" s="39">
        <f>AQ17/$AS17</f>
        <v>5.6910569105691054E-2</v>
      </c>
      <c r="AS17" s="58">
        <v>123</v>
      </c>
      <c r="AT17" s="55">
        <f>SUM(H17,J17,L17,N17,R17,T17,V17,X17,AB17,AD17,AF17,AH17)</f>
        <v>0.99186991869918695</v>
      </c>
    </row>
    <row r="18" spans="1:46" x14ac:dyDescent="0.25">
      <c r="A18" s="35">
        <v>13</v>
      </c>
      <c r="B18" s="17" t="s">
        <v>9</v>
      </c>
      <c r="C18" s="7" t="s">
        <v>60</v>
      </c>
      <c r="D18" s="7" t="s">
        <v>61</v>
      </c>
      <c r="E18" s="16" t="s">
        <v>63</v>
      </c>
      <c r="F18" s="32" t="s">
        <v>19</v>
      </c>
      <c r="G18" s="38">
        <v>25</v>
      </c>
      <c r="H18" s="6">
        <f>G18/$AS18</f>
        <v>0.19379844961240311</v>
      </c>
      <c r="I18" s="5">
        <v>28</v>
      </c>
      <c r="J18" s="6">
        <f>I18/$AS18</f>
        <v>0.21705426356589147</v>
      </c>
      <c r="K18" s="5">
        <v>18</v>
      </c>
      <c r="L18" s="6">
        <f>K18/$AS18</f>
        <v>0.13953488372093023</v>
      </c>
      <c r="M18" s="5">
        <v>4</v>
      </c>
      <c r="N18" s="39">
        <f>M18/$AS18</f>
        <v>3.1007751937984496E-2</v>
      </c>
      <c r="O18" s="58">
        <v>75</v>
      </c>
      <c r="P18" s="55">
        <f>O18/$AS18</f>
        <v>0.58139534883720934</v>
      </c>
      <c r="Q18" s="38">
        <v>7</v>
      </c>
      <c r="R18" s="6">
        <f>Q18/$AS18</f>
        <v>5.4263565891472867E-2</v>
      </c>
      <c r="S18" s="5">
        <v>14</v>
      </c>
      <c r="T18" s="6">
        <f>S18/$AS18</f>
        <v>0.10852713178294573</v>
      </c>
      <c r="U18" s="5">
        <v>4</v>
      </c>
      <c r="V18" s="6">
        <f>U18/$AS18</f>
        <v>3.1007751937984496E-2</v>
      </c>
      <c r="W18" s="5">
        <v>1</v>
      </c>
      <c r="X18" s="39">
        <f>W18/$AS18</f>
        <v>7.7519379844961239E-3</v>
      </c>
      <c r="Y18" s="58">
        <v>26</v>
      </c>
      <c r="Z18" s="55">
        <f>Y18/$AS18</f>
        <v>0.20155038759689922</v>
      </c>
      <c r="AA18" s="38">
        <v>8</v>
      </c>
      <c r="AB18" s="6">
        <f>AA18/$AS18</f>
        <v>6.2015503875968991E-2</v>
      </c>
      <c r="AC18" s="5">
        <v>13</v>
      </c>
      <c r="AD18" s="6">
        <f>AC18/$AS18</f>
        <v>0.10077519379844961</v>
      </c>
      <c r="AE18" s="5">
        <v>7</v>
      </c>
      <c r="AF18" s="6">
        <f>AE18/$AS18</f>
        <v>5.4263565891472867E-2</v>
      </c>
      <c r="AG18" s="5">
        <v>2</v>
      </c>
      <c r="AH18" s="39">
        <f>AG18/$AS18</f>
        <v>1.5503875968992248E-2</v>
      </c>
      <c r="AI18" s="58">
        <v>29</v>
      </c>
      <c r="AJ18" s="55">
        <f>AI18/$AS18</f>
        <v>0.22480620155038761</v>
      </c>
      <c r="AK18" s="38">
        <v>39</v>
      </c>
      <c r="AL18" s="6">
        <f>AK18/$AS18</f>
        <v>0.30232558139534882</v>
      </c>
      <c r="AM18" s="5">
        <v>54</v>
      </c>
      <c r="AN18" s="6">
        <f>AM18/$AS18</f>
        <v>0.41860465116279072</v>
      </c>
      <c r="AO18" s="5">
        <v>28</v>
      </c>
      <c r="AP18" s="6">
        <f>AO18/$AS18</f>
        <v>0.21705426356589147</v>
      </c>
      <c r="AQ18" s="5">
        <v>7</v>
      </c>
      <c r="AR18" s="39">
        <f>AQ18/$AS18</f>
        <v>5.4263565891472867E-2</v>
      </c>
      <c r="AS18" s="58">
        <v>129</v>
      </c>
      <c r="AT18" s="54">
        <f>SUM(H18,J18,L18,N18,R18,T18,V18,X18,AB18,AD18,AF18,AH18)</f>
        <v>1.0155038759689921</v>
      </c>
    </row>
    <row r="19" spans="1:46" x14ac:dyDescent="0.25">
      <c r="A19" s="35">
        <v>14</v>
      </c>
      <c r="B19" s="17" t="s">
        <v>9</v>
      </c>
      <c r="C19" s="7" t="s">
        <v>60</v>
      </c>
      <c r="D19" s="7" t="s">
        <v>61</v>
      </c>
      <c r="E19" s="16" t="s">
        <v>64</v>
      </c>
      <c r="F19" s="32" t="s">
        <v>20</v>
      </c>
      <c r="G19" s="38">
        <v>38</v>
      </c>
      <c r="H19" s="6">
        <f>G19/$AS19</f>
        <v>0.296875</v>
      </c>
      <c r="I19" s="5">
        <v>19</v>
      </c>
      <c r="J19" s="6">
        <f>I19/$AS19</f>
        <v>0.1484375</v>
      </c>
      <c r="K19" s="5">
        <v>16</v>
      </c>
      <c r="L19" s="6">
        <f>K19/$AS19</f>
        <v>0.125</v>
      </c>
      <c r="M19" s="5">
        <v>3</v>
      </c>
      <c r="N19" s="39">
        <f>M19/$AS19</f>
        <v>2.34375E-2</v>
      </c>
      <c r="O19" s="58">
        <v>76</v>
      </c>
      <c r="P19" s="55">
        <f>O19/$AS19</f>
        <v>0.59375</v>
      </c>
      <c r="Q19" s="38">
        <v>11</v>
      </c>
      <c r="R19" s="6">
        <f>Q19/$AS19</f>
        <v>8.59375E-2</v>
      </c>
      <c r="S19" s="5">
        <v>9</v>
      </c>
      <c r="T19" s="6">
        <f>S19/$AS19</f>
        <v>7.03125E-2</v>
      </c>
      <c r="U19" s="5">
        <v>4</v>
      </c>
      <c r="V19" s="6">
        <f>U19/$AS19</f>
        <v>3.125E-2</v>
      </c>
      <c r="W19" s="5">
        <v>1</v>
      </c>
      <c r="X19" s="39">
        <f>W19/$AS19</f>
        <v>7.8125E-3</v>
      </c>
      <c r="Y19" s="58">
        <v>25</v>
      </c>
      <c r="Z19" s="55">
        <f>Y19/$AS19</f>
        <v>0.1953125</v>
      </c>
      <c r="AA19" s="38">
        <v>12</v>
      </c>
      <c r="AB19" s="6">
        <f>AA19/$AS19</f>
        <v>9.375E-2</v>
      </c>
      <c r="AC19" s="5">
        <v>9</v>
      </c>
      <c r="AD19" s="6">
        <f>AC19/$AS19</f>
        <v>7.03125E-2</v>
      </c>
      <c r="AE19" s="5">
        <v>6</v>
      </c>
      <c r="AF19" s="6">
        <f>AE19/$AS19</f>
        <v>4.6875E-2</v>
      </c>
      <c r="AG19" s="5">
        <v>1</v>
      </c>
      <c r="AH19" s="39">
        <f>AG19/$AS19</f>
        <v>7.8125E-3</v>
      </c>
      <c r="AI19" s="58">
        <v>28</v>
      </c>
      <c r="AJ19" s="55">
        <f>AI19/$AS19</f>
        <v>0.21875</v>
      </c>
      <c r="AK19" s="38">
        <v>61</v>
      </c>
      <c r="AL19" s="6">
        <f>AK19/$AS19</f>
        <v>0.4765625</v>
      </c>
      <c r="AM19" s="5">
        <v>37</v>
      </c>
      <c r="AN19" s="6">
        <f>AM19/$AS19</f>
        <v>0.2890625</v>
      </c>
      <c r="AO19" s="5">
        <v>25</v>
      </c>
      <c r="AP19" s="6">
        <f>AO19/$AS19</f>
        <v>0.1953125</v>
      </c>
      <c r="AQ19" s="5">
        <v>5</v>
      </c>
      <c r="AR19" s="39">
        <f>AQ19/$AS19</f>
        <v>3.90625E-2</v>
      </c>
      <c r="AS19" s="58">
        <v>128</v>
      </c>
      <c r="AT19" s="55">
        <f>SUM(H19,J19,L19,N19,R19,T19,V19,X19,AB19,AD19,AF19,AH19)</f>
        <v>1.0078125</v>
      </c>
    </row>
    <row r="20" spans="1:46" x14ac:dyDescent="0.25">
      <c r="A20" s="35">
        <v>15</v>
      </c>
      <c r="B20" s="17" t="s">
        <v>9</v>
      </c>
      <c r="C20" s="7" t="s">
        <v>60</v>
      </c>
      <c r="D20" s="7" t="s">
        <v>61</v>
      </c>
      <c r="E20" s="16" t="s">
        <v>70</v>
      </c>
      <c r="F20" s="32" t="s">
        <v>26</v>
      </c>
      <c r="G20" s="38">
        <v>37</v>
      </c>
      <c r="H20" s="6">
        <f>G20/$AS20</f>
        <v>0.31623931623931623</v>
      </c>
      <c r="I20" s="5">
        <v>14</v>
      </c>
      <c r="J20" s="6">
        <f>I20/$AS20</f>
        <v>0.11965811965811966</v>
      </c>
      <c r="K20" s="5">
        <v>13</v>
      </c>
      <c r="L20" s="6">
        <f>K20/$AS20</f>
        <v>0.1111111111111111</v>
      </c>
      <c r="M20" s="5">
        <v>2</v>
      </c>
      <c r="N20" s="39">
        <f>M20/$AS20</f>
        <v>1.7094017094017096E-2</v>
      </c>
      <c r="O20" s="58">
        <v>66</v>
      </c>
      <c r="P20" s="55">
        <f>O20/$AS20</f>
        <v>0.5641025641025641</v>
      </c>
      <c r="Q20" s="38">
        <v>12</v>
      </c>
      <c r="R20" s="6">
        <f>Q20/$AS20</f>
        <v>0.10256410256410256</v>
      </c>
      <c r="S20" s="5">
        <v>8</v>
      </c>
      <c r="T20" s="6">
        <f>S20/$AS20</f>
        <v>6.8376068376068383E-2</v>
      </c>
      <c r="U20" s="5">
        <v>4</v>
      </c>
      <c r="V20" s="6">
        <f>U20/$AS20</f>
        <v>3.4188034188034191E-2</v>
      </c>
      <c r="W20" s="5">
        <v>0</v>
      </c>
      <c r="X20" s="39">
        <f>W20/$AS20</f>
        <v>0</v>
      </c>
      <c r="Y20" s="58">
        <v>24</v>
      </c>
      <c r="Z20" s="55">
        <f>Y20/$AS20</f>
        <v>0.20512820512820512</v>
      </c>
      <c r="AA20" s="38">
        <v>13</v>
      </c>
      <c r="AB20" s="6">
        <f>AA20/$AS20</f>
        <v>0.1111111111111111</v>
      </c>
      <c r="AC20" s="5">
        <v>7</v>
      </c>
      <c r="AD20" s="6">
        <f>AC20/$AS20</f>
        <v>5.9829059829059832E-2</v>
      </c>
      <c r="AE20" s="5">
        <v>5</v>
      </c>
      <c r="AF20" s="6">
        <f>AE20/$AS20</f>
        <v>4.2735042735042736E-2</v>
      </c>
      <c r="AG20" s="5">
        <v>1</v>
      </c>
      <c r="AH20" s="39">
        <f>AG20/$AS20</f>
        <v>8.5470085470085479E-3</v>
      </c>
      <c r="AI20" s="58">
        <v>26</v>
      </c>
      <c r="AJ20" s="55">
        <f>AI20/$AS20</f>
        <v>0.22222222222222221</v>
      </c>
      <c r="AK20" s="38">
        <v>62</v>
      </c>
      <c r="AL20" s="6">
        <f>AK20/$AS20</f>
        <v>0.52991452991452992</v>
      </c>
      <c r="AM20" s="5">
        <v>30</v>
      </c>
      <c r="AN20" s="6">
        <f>AM20/$AS20</f>
        <v>0.25641025641025639</v>
      </c>
      <c r="AO20" s="5">
        <v>22</v>
      </c>
      <c r="AP20" s="6">
        <f>AO20/$AS20</f>
        <v>0.18803418803418803</v>
      </c>
      <c r="AQ20" s="5">
        <v>3</v>
      </c>
      <c r="AR20" s="39">
        <f>AQ20/$AS20</f>
        <v>2.564102564102564E-2</v>
      </c>
      <c r="AS20" s="58">
        <v>117</v>
      </c>
      <c r="AT20" s="55">
        <f>SUM(H20,J20,L20,N20,R20,T20,V20,X20,AB20,AD20,AF20,AH20)</f>
        <v>0.99145299145299137</v>
      </c>
    </row>
    <row r="21" spans="1:46" x14ac:dyDescent="0.25">
      <c r="A21" s="35">
        <v>16</v>
      </c>
      <c r="B21" s="17" t="s">
        <v>9</v>
      </c>
      <c r="C21" s="7" t="s">
        <v>60</v>
      </c>
      <c r="D21" s="7" t="s">
        <v>61</v>
      </c>
      <c r="E21" s="16" t="s">
        <v>68</v>
      </c>
      <c r="F21" s="32" t="s">
        <v>24</v>
      </c>
      <c r="G21" s="38">
        <v>9</v>
      </c>
      <c r="H21" s="6">
        <f>G21/$AS21</f>
        <v>0.375</v>
      </c>
      <c r="I21" s="5">
        <v>2</v>
      </c>
      <c r="J21" s="6">
        <f>I21/$AS21</f>
        <v>8.3333333333333329E-2</v>
      </c>
      <c r="K21" s="5">
        <v>3</v>
      </c>
      <c r="L21" s="6">
        <f>K21/$AS21</f>
        <v>0.125</v>
      </c>
      <c r="M21" s="5">
        <v>0</v>
      </c>
      <c r="N21" s="39">
        <f>M21/$AS21</f>
        <v>0</v>
      </c>
      <c r="O21" s="58">
        <v>14</v>
      </c>
      <c r="P21" s="55">
        <f>O21/$AS21</f>
        <v>0.58333333333333337</v>
      </c>
      <c r="Q21" s="38">
        <v>3</v>
      </c>
      <c r="R21" s="6">
        <f>Q21/$AS21</f>
        <v>0.125</v>
      </c>
      <c r="S21" s="5">
        <v>1</v>
      </c>
      <c r="T21" s="6">
        <f>S21/$AS21</f>
        <v>4.1666666666666664E-2</v>
      </c>
      <c r="U21" s="5">
        <v>1</v>
      </c>
      <c r="V21" s="6">
        <f>U21/$AS21</f>
        <v>4.1666666666666664E-2</v>
      </c>
      <c r="W21" s="5">
        <v>0</v>
      </c>
      <c r="X21" s="39">
        <f>W21/$AS21</f>
        <v>0</v>
      </c>
      <c r="Y21" s="58">
        <v>5</v>
      </c>
      <c r="Z21" s="55">
        <f>Y21/$AS21</f>
        <v>0.20833333333333334</v>
      </c>
      <c r="AA21" s="38">
        <v>3</v>
      </c>
      <c r="AB21" s="6">
        <f>AA21/$AS21</f>
        <v>0.125</v>
      </c>
      <c r="AC21" s="5">
        <v>1</v>
      </c>
      <c r="AD21" s="6">
        <f>AC21/$AS21</f>
        <v>4.1666666666666664E-2</v>
      </c>
      <c r="AE21" s="5">
        <v>1</v>
      </c>
      <c r="AF21" s="6">
        <f>AE21/$AS21</f>
        <v>4.1666666666666664E-2</v>
      </c>
      <c r="AG21" s="5">
        <v>0</v>
      </c>
      <c r="AH21" s="39">
        <f>AG21/$AS21</f>
        <v>0</v>
      </c>
      <c r="AI21" s="58">
        <v>5</v>
      </c>
      <c r="AJ21" s="55">
        <f>AI21/$AS21</f>
        <v>0.20833333333333334</v>
      </c>
      <c r="AK21" s="38">
        <v>14</v>
      </c>
      <c r="AL21" s="6">
        <f>AK21/$AS21</f>
        <v>0.58333333333333337</v>
      </c>
      <c r="AM21" s="5">
        <v>4</v>
      </c>
      <c r="AN21" s="6">
        <f>AM21/$AS21</f>
        <v>0.16666666666666666</v>
      </c>
      <c r="AO21" s="5">
        <v>5</v>
      </c>
      <c r="AP21" s="6">
        <f>AO21/$AS21</f>
        <v>0.20833333333333334</v>
      </c>
      <c r="AQ21" s="5">
        <v>1</v>
      </c>
      <c r="AR21" s="39">
        <f>AQ21/$AS21</f>
        <v>4.1666666666666664E-2</v>
      </c>
      <c r="AS21" s="58">
        <v>24</v>
      </c>
      <c r="AT21" s="55">
        <f>SUM(H21,J21,L21,N21,R21,T21,V21,X21,AB21,AD21,AF21,AH21)</f>
        <v>0.99999999999999978</v>
      </c>
    </row>
    <row r="22" spans="1:46" x14ac:dyDescent="0.25">
      <c r="A22" s="35">
        <v>17</v>
      </c>
      <c r="B22" s="17" t="s">
        <v>9</v>
      </c>
      <c r="C22" s="7" t="s">
        <v>60</v>
      </c>
      <c r="D22" s="7" t="s">
        <v>61</v>
      </c>
      <c r="E22" s="16" t="s">
        <v>69</v>
      </c>
      <c r="F22" s="32" t="s">
        <v>25</v>
      </c>
      <c r="G22" s="38">
        <v>56</v>
      </c>
      <c r="H22" s="6">
        <f>G22/$AS22</f>
        <v>0.32183908045977011</v>
      </c>
      <c r="I22" s="5">
        <v>18</v>
      </c>
      <c r="J22" s="6">
        <f>I22/$AS22</f>
        <v>0.10344827586206896</v>
      </c>
      <c r="K22" s="5">
        <v>23</v>
      </c>
      <c r="L22" s="6">
        <f>K22/$AS22</f>
        <v>0.13218390804597702</v>
      </c>
      <c r="M22" s="5">
        <v>3</v>
      </c>
      <c r="N22" s="39">
        <f>M22/$AS22</f>
        <v>1.7241379310344827E-2</v>
      </c>
      <c r="O22" s="58">
        <v>99</v>
      </c>
      <c r="P22" s="55">
        <f>O22/$AS22</f>
        <v>0.56896551724137934</v>
      </c>
      <c r="Q22" s="38">
        <v>19</v>
      </c>
      <c r="R22" s="6">
        <f>Q22/$AS22</f>
        <v>0.10919540229885058</v>
      </c>
      <c r="S22" s="5">
        <v>10</v>
      </c>
      <c r="T22" s="6">
        <f>S22/$AS22</f>
        <v>5.7471264367816091E-2</v>
      </c>
      <c r="U22" s="5">
        <v>6</v>
      </c>
      <c r="V22" s="6">
        <f>U22/$AS22</f>
        <v>3.4482758620689655E-2</v>
      </c>
      <c r="W22" s="5">
        <v>1</v>
      </c>
      <c r="X22" s="39">
        <f>W22/$AS22</f>
        <v>5.7471264367816091E-3</v>
      </c>
      <c r="Y22" s="58">
        <v>36</v>
      </c>
      <c r="Z22" s="55">
        <f>Y22/$AS22</f>
        <v>0.20689655172413793</v>
      </c>
      <c r="AA22" s="38">
        <v>19</v>
      </c>
      <c r="AB22" s="6">
        <f>AA22/$AS22</f>
        <v>0.10919540229885058</v>
      </c>
      <c r="AC22" s="5">
        <v>9</v>
      </c>
      <c r="AD22" s="6">
        <f>AC22/$AS22</f>
        <v>5.1724137931034482E-2</v>
      </c>
      <c r="AE22" s="5">
        <v>9</v>
      </c>
      <c r="AF22" s="6">
        <f>AE22/$AS22</f>
        <v>5.1724137931034482E-2</v>
      </c>
      <c r="AG22" s="5">
        <v>1</v>
      </c>
      <c r="AH22" s="39">
        <f>AG22/$AS22</f>
        <v>5.7471264367816091E-3</v>
      </c>
      <c r="AI22" s="58">
        <v>39</v>
      </c>
      <c r="AJ22" s="55">
        <f>AI22/$AS22</f>
        <v>0.22413793103448276</v>
      </c>
      <c r="AK22" s="38">
        <v>93</v>
      </c>
      <c r="AL22" s="6">
        <f>AK22/$AS22</f>
        <v>0.53448275862068961</v>
      </c>
      <c r="AM22" s="5">
        <v>37</v>
      </c>
      <c r="AN22" s="6">
        <f>AM22/$AS22</f>
        <v>0.21264367816091953</v>
      </c>
      <c r="AO22" s="5">
        <v>38</v>
      </c>
      <c r="AP22" s="6">
        <f>AO22/$AS22</f>
        <v>0.21839080459770116</v>
      </c>
      <c r="AQ22" s="5">
        <v>5</v>
      </c>
      <c r="AR22" s="39">
        <f>AQ22/$AS22</f>
        <v>2.8735632183908046E-2</v>
      </c>
      <c r="AS22" s="58">
        <v>174</v>
      </c>
      <c r="AT22" s="55">
        <f>SUM(H22,J22,L22,N22,R22,T22,V22,X22,AB22,AD22,AF22,AH22)</f>
        <v>1.0000000000000002</v>
      </c>
    </row>
    <row r="23" spans="1:46" x14ac:dyDescent="0.25">
      <c r="A23" s="35">
        <v>18</v>
      </c>
      <c r="B23" s="17" t="s">
        <v>9</v>
      </c>
      <c r="C23" s="7" t="s">
        <v>60</v>
      </c>
      <c r="D23" s="7" t="s">
        <v>61</v>
      </c>
      <c r="E23" s="16" t="s">
        <v>71</v>
      </c>
      <c r="F23" s="32" t="s">
        <v>27</v>
      </c>
      <c r="G23" s="38">
        <v>96</v>
      </c>
      <c r="H23" s="6">
        <f>G23/$AS23</f>
        <v>0.32323232323232326</v>
      </c>
      <c r="I23" s="5">
        <v>29</v>
      </c>
      <c r="J23" s="6">
        <f>I23/$AS23</f>
        <v>9.7643097643097643E-2</v>
      </c>
      <c r="K23" s="5">
        <v>31</v>
      </c>
      <c r="L23" s="6">
        <f>K23/$AS23</f>
        <v>0.10437710437710437</v>
      </c>
      <c r="M23" s="5">
        <v>2</v>
      </c>
      <c r="N23" s="39">
        <f>M23/$AS23</f>
        <v>6.7340067340067337E-3</v>
      </c>
      <c r="O23" s="58">
        <v>158</v>
      </c>
      <c r="P23" s="55">
        <f>O23/$AS23</f>
        <v>0.53198653198653201</v>
      </c>
      <c r="Q23" s="38">
        <v>39</v>
      </c>
      <c r="R23" s="6">
        <f>Q23/$AS23</f>
        <v>0.13131313131313133</v>
      </c>
      <c r="S23" s="5">
        <v>19</v>
      </c>
      <c r="T23" s="6">
        <f>S23/$AS23</f>
        <v>6.3973063973063973E-2</v>
      </c>
      <c r="U23" s="5">
        <v>12</v>
      </c>
      <c r="V23" s="6">
        <f>U23/$AS23</f>
        <v>4.0404040404040407E-2</v>
      </c>
      <c r="W23" s="5">
        <v>1</v>
      </c>
      <c r="X23" s="39">
        <f>W23/$AS23</f>
        <v>3.3670033670033669E-3</v>
      </c>
      <c r="Y23" s="58">
        <v>70</v>
      </c>
      <c r="Z23" s="55">
        <f>Y23/$AS23</f>
        <v>0.2356902356902357</v>
      </c>
      <c r="AA23" s="38">
        <v>36</v>
      </c>
      <c r="AB23" s="6">
        <f>AA23/$AS23</f>
        <v>0.12121212121212122</v>
      </c>
      <c r="AC23" s="5">
        <v>17</v>
      </c>
      <c r="AD23" s="6">
        <f>AC23/$AS23</f>
        <v>5.7239057239057242E-2</v>
      </c>
      <c r="AE23" s="5">
        <v>14</v>
      </c>
      <c r="AF23" s="6">
        <f>AE23/$AS23</f>
        <v>4.7138047138047139E-2</v>
      </c>
      <c r="AG23" s="5">
        <v>1</v>
      </c>
      <c r="AH23" s="39">
        <f>AG23/$AS23</f>
        <v>3.3670033670033669E-3</v>
      </c>
      <c r="AI23" s="58">
        <v>69</v>
      </c>
      <c r="AJ23" s="55">
        <f>AI23/$AS23</f>
        <v>0.23232323232323232</v>
      </c>
      <c r="AK23" s="38">
        <v>171</v>
      </c>
      <c r="AL23" s="6">
        <f>AK23/$AS23</f>
        <v>0.5757575757575758</v>
      </c>
      <c r="AM23" s="5">
        <v>66</v>
      </c>
      <c r="AN23" s="6">
        <f>AM23/$AS23</f>
        <v>0.22222222222222221</v>
      </c>
      <c r="AO23" s="5">
        <v>57</v>
      </c>
      <c r="AP23" s="6">
        <f>AO23/$AS23</f>
        <v>0.19191919191919191</v>
      </c>
      <c r="AQ23" s="5">
        <v>4</v>
      </c>
      <c r="AR23" s="39">
        <f>AQ23/$AS23</f>
        <v>1.3468013468013467E-2</v>
      </c>
      <c r="AS23" s="58">
        <v>297</v>
      </c>
      <c r="AT23" s="55">
        <f>SUM(H23,J23,L23,N23,R23,T23,V23,X23,AB23,AD23,AF23,AH23)</f>
        <v>1</v>
      </c>
    </row>
    <row r="24" spans="1:46" ht="15.75" thickBot="1" x14ac:dyDescent="0.3">
      <c r="A24" s="36">
        <v>19</v>
      </c>
      <c r="B24" s="20" t="s">
        <v>9</v>
      </c>
      <c r="C24" s="21" t="s">
        <v>72</v>
      </c>
      <c r="D24" s="22" t="s">
        <v>28</v>
      </c>
      <c r="E24" s="22" t="s">
        <v>73</v>
      </c>
      <c r="F24" s="33" t="s">
        <v>28</v>
      </c>
      <c r="G24" s="40">
        <v>2</v>
      </c>
      <c r="H24" s="41">
        <f>G24/$AS24</f>
        <v>0.25</v>
      </c>
      <c r="I24" s="42">
        <v>1</v>
      </c>
      <c r="J24" s="41">
        <f>I24/$AS24</f>
        <v>0.125</v>
      </c>
      <c r="K24" s="42">
        <v>1</v>
      </c>
      <c r="L24" s="41">
        <f>K24/$AS24</f>
        <v>0.125</v>
      </c>
      <c r="M24" s="42">
        <v>1</v>
      </c>
      <c r="N24" s="43">
        <f>M24/$AS24</f>
        <v>0.125</v>
      </c>
      <c r="O24" s="59">
        <v>4</v>
      </c>
      <c r="P24" s="60">
        <f>O24/$AS24</f>
        <v>0.5</v>
      </c>
      <c r="Q24" s="40">
        <v>1</v>
      </c>
      <c r="R24" s="41">
        <f>Q24/$AS24</f>
        <v>0.125</v>
      </c>
      <c r="S24" s="42">
        <v>0</v>
      </c>
      <c r="T24" s="41">
        <f>S24/$AS24</f>
        <v>0</v>
      </c>
      <c r="U24" s="42">
        <v>0</v>
      </c>
      <c r="V24" s="41">
        <f>U24/$AS24</f>
        <v>0</v>
      </c>
      <c r="W24" s="42">
        <v>0</v>
      </c>
      <c r="X24" s="43">
        <f>W24/$AS24</f>
        <v>0</v>
      </c>
      <c r="Y24" s="59">
        <v>2</v>
      </c>
      <c r="Z24" s="60">
        <f>Y24/$AS24</f>
        <v>0.25</v>
      </c>
      <c r="AA24" s="40">
        <v>1</v>
      </c>
      <c r="AB24" s="41">
        <f>AA24/$AS24</f>
        <v>0.125</v>
      </c>
      <c r="AC24" s="42">
        <v>0</v>
      </c>
      <c r="AD24" s="41">
        <f>AC24/$AS24</f>
        <v>0</v>
      </c>
      <c r="AE24" s="42">
        <v>0</v>
      </c>
      <c r="AF24" s="41">
        <f>AE24/$AS24</f>
        <v>0</v>
      </c>
      <c r="AG24" s="42">
        <v>0</v>
      </c>
      <c r="AH24" s="43">
        <f>AG24/$AS24</f>
        <v>0</v>
      </c>
      <c r="AI24" s="59">
        <v>2</v>
      </c>
      <c r="AJ24" s="60">
        <f>AI24/$AS24</f>
        <v>0.25</v>
      </c>
      <c r="AK24" s="40">
        <v>4</v>
      </c>
      <c r="AL24" s="41">
        <f>AK24/$AS24</f>
        <v>0.5</v>
      </c>
      <c r="AM24" s="42">
        <v>2</v>
      </c>
      <c r="AN24" s="41">
        <f>AM24/$AS24</f>
        <v>0.25</v>
      </c>
      <c r="AO24" s="42">
        <v>1</v>
      </c>
      <c r="AP24" s="41">
        <f>AO24/$AS24</f>
        <v>0.125</v>
      </c>
      <c r="AQ24" s="42">
        <v>1</v>
      </c>
      <c r="AR24" s="43">
        <f>AQ24/$AS24</f>
        <v>0.125</v>
      </c>
      <c r="AS24" s="59">
        <v>8</v>
      </c>
      <c r="AT24" s="56">
        <f>SUM(H24,J24,L24,N24,R24,T24,V24,X24,AB24,AD24,AF24,AH24)</f>
        <v>0.875</v>
      </c>
    </row>
    <row r="25" spans="1:46" x14ac:dyDescent="0.25">
      <c r="A25" s="44">
        <v>20</v>
      </c>
      <c r="B25" s="23" t="s">
        <v>74</v>
      </c>
      <c r="C25" s="18" t="s">
        <v>52</v>
      </c>
      <c r="D25" s="18" t="s">
        <v>53</v>
      </c>
      <c r="E25" s="19" t="s">
        <v>65</v>
      </c>
      <c r="F25" s="45" t="s">
        <v>21</v>
      </c>
      <c r="G25" s="46">
        <v>34</v>
      </c>
      <c r="H25" s="3">
        <f>G25/$AS25</f>
        <v>0.2537313432835821</v>
      </c>
      <c r="I25" s="47">
        <v>26</v>
      </c>
      <c r="J25" s="3">
        <f>I25/$AS25</f>
        <v>0.19402985074626866</v>
      </c>
      <c r="K25" s="47">
        <v>16</v>
      </c>
      <c r="L25" s="3">
        <f>K25/$AS25</f>
        <v>0.11940298507462686</v>
      </c>
      <c r="M25" s="47">
        <v>4</v>
      </c>
      <c r="N25" s="48">
        <f>M25/$AS25</f>
        <v>2.9850746268656716E-2</v>
      </c>
      <c r="O25" s="61">
        <v>79</v>
      </c>
      <c r="P25" s="4">
        <f>O25/$AS25</f>
        <v>0.58955223880597019</v>
      </c>
      <c r="Q25" s="46">
        <v>9</v>
      </c>
      <c r="R25" s="3">
        <f>Q25/$AS25</f>
        <v>6.7164179104477612E-2</v>
      </c>
      <c r="S25" s="47">
        <v>12</v>
      </c>
      <c r="T25" s="3">
        <f>S25/$AS25</f>
        <v>8.9552238805970144E-2</v>
      </c>
      <c r="U25" s="47">
        <v>3</v>
      </c>
      <c r="V25" s="3">
        <f>U25/$AS25</f>
        <v>2.2388059701492536E-2</v>
      </c>
      <c r="W25" s="47">
        <v>1</v>
      </c>
      <c r="X25" s="48">
        <f>W25/$AS25</f>
        <v>7.462686567164179E-3</v>
      </c>
      <c r="Y25" s="61">
        <v>25</v>
      </c>
      <c r="Z25" s="4">
        <f>Y25/$AS25</f>
        <v>0.18656716417910449</v>
      </c>
      <c r="AA25" s="46">
        <v>11</v>
      </c>
      <c r="AB25" s="3">
        <f>AA25/$AS25</f>
        <v>8.2089552238805971E-2</v>
      </c>
      <c r="AC25" s="47">
        <v>11</v>
      </c>
      <c r="AD25" s="3">
        <f>AC25/$AS25</f>
        <v>8.2089552238805971E-2</v>
      </c>
      <c r="AE25" s="47">
        <v>6</v>
      </c>
      <c r="AF25" s="3">
        <f>AE25/$AS25</f>
        <v>4.4776119402985072E-2</v>
      </c>
      <c r="AG25" s="47">
        <v>2</v>
      </c>
      <c r="AH25" s="48">
        <f>AG25/$AS25</f>
        <v>1.4925373134328358E-2</v>
      </c>
      <c r="AI25" s="61">
        <v>30</v>
      </c>
      <c r="AJ25" s="4">
        <f>AI25/$AS25</f>
        <v>0.22388059701492538</v>
      </c>
      <c r="AK25" s="46">
        <v>54</v>
      </c>
      <c r="AL25" s="3">
        <f>AK25/$AS25</f>
        <v>0.40298507462686567</v>
      </c>
      <c r="AM25" s="47">
        <v>49</v>
      </c>
      <c r="AN25" s="3">
        <f>AM25/$AS25</f>
        <v>0.36567164179104478</v>
      </c>
      <c r="AO25" s="47">
        <v>25</v>
      </c>
      <c r="AP25" s="3">
        <f>AO25/$AS25</f>
        <v>0.18656716417910449</v>
      </c>
      <c r="AQ25" s="47">
        <v>6</v>
      </c>
      <c r="AR25" s="48">
        <f>AQ25/$AS25</f>
        <v>4.4776119402985072E-2</v>
      </c>
      <c r="AS25" s="61">
        <v>134</v>
      </c>
      <c r="AT25" s="4">
        <f>SUM(H25,J25,L25,N25,R25,T25,V25,X25,AB25,AD25,AF25,AH25)</f>
        <v>1.0074626865671641</v>
      </c>
    </row>
    <row r="26" spans="1:46" x14ac:dyDescent="0.25">
      <c r="A26" s="35">
        <v>21</v>
      </c>
      <c r="B26" s="17" t="s">
        <v>74</v>
      </c>
      <c r="C26" s="16" t="s">
        <v>52</v>
      </c>
      <c r="D26" s="16" t="s">
        <v>53</v>
      </c>
      <c r="E26" s="7" t="s">
        <v>66</v>
      </c>
      <c r="F26" s="32" t="s">
        <v>22</v>
      </c>
      <c r="G26" s="38">
        <v>27</v>
      </c>
      <c r="H26" s="6">
        <f>G26/$AS26</f>
        <v>0.36</v>
      </c>
      <c r="I26" s="5">
        <v>9</v>
      </c>
      <c r="J26" s="6">
        <f>I26/$AS26</f>
        <v>0.12</v>
      </c>
      <c r="K26" s="5">
        <v>7</v>
      </c>
      <c r="L26" s="6">
        <f>K26/$AS26</f>
        <v>9.3333333333333338E-2</v>
      </c>
      <c r="M26" s="5">
        <v>1</v>
      </c>
      <c r="N26" s="39">
        <f>M26/$AS26</f>
        <v>1.3333333333333334E-2</v>
      </c>
      <c r="O26" s="58">
        <v>44</v>
      </c>
      <c r="P26" s="55">
        <f>O26/$AS26</f>
        <v>0.58666666666666667</v>
      </c>
      <c r="Q26" s="38">
        <v>7</v>
      </c>
      <c r="R26" s="6">
        <f>Q26/$AS26</f>
        <v>9.3333333333333338E-2</v>
      </c>
      <c r="S26" s="5">
        <v>4</v>
      </c>
      <c r="T26" s="6">
        <f>S26/$AS26</f>
        <v>5.3333333333333337E-2</v>
      </c>
      <c r="U26" s="5">
        <v>2</v>
      </c>
      <c r="V26" s="6">
        <f>U26/$AS26</f>
        <v>2.6666666666666668E-2</v>
      </c>
      <c r="W26" s="5">
        <v>0</v>
      </c>
      <c r="X26" s="39">
        <f>W26/$AS26</f>
        <v>0</v>
      </c>
      <c r="Y26" s="58">
        <v>14</v>
      </c>
      <c r="Z26" s="55">
        <f>Y26/$AS26</f>
        <v>0.18666666666666668</v>
      </c>
      <c r="AA26" s="38">
        <v>9</v>
      </c>
      <c r="AB26" s="6">
        <f>AA26/$AS26</f>
        <v>0.12</v>
      </c>
      <c r="AC26" s="5">
        <v>4</v>
      </c>
      <c r="AD26" s="6">
        <f>AC26/$AS26</f>
        <v>5.3333333333333337E-2</v>
      </c>
      <c r="AE26" s="5">
        <v>3</v>
      </c>
      <c r="AF26" s="6">
        <f>AE26/$AS26</f>
        <v>0.04</v>
      </c>
      <c r="AG26" s="5">
        <v>1</v>
      </c>
      <c r="AH26" s="39">
        <f>AG26/$AS26</f>
        <v>1.3333333333333334E-2</v>
      </c>
      <c r="AI26" s="58">
        <v>17</v>
      </c>
      <c r="AJ26" s="55">
        <f>AI26/$AS26</f>
        <v>0.22666666666666666</v>
      </c>
      <c r="AK26" s="38">
        <v>43</v>
      </c>
      <c r="AL26" s="6">
        <f>AK26/$AS26</f>
        <v>0.57333333333333336</v>
      </c>
      <c r="AM26" s="5">
        <v>18</v>
      </c>
      <c r="AN26" s="6">
        <f>AM26/$AS26</f>
        <v>0.24</v>
      </c>
      <c r="AO26" s="5">
        <v>12</v>
      </c>
      <c r="AP26" s="6">
        <f>AO26/$AS26</f>
        <v>0.16</v>
      </c>
      <c r="AQ26" s="5">
        <v>2</v>
      </c>
      <c r="AR26" s="39">
        <f>AQ26/$AS26</f>
        <v>2.6666666666666668E-2</v>
      </c>
      <c r="AS26" s="58">
        <v>75</v>
      </c>
      <c r="AT26" s="54">
        <f>SUM(H26,J26,L26,N26,R26,T26,V26,X26,AB26,AD26,AF26,AH26)</f>
        <v>0.98666666666666669</v>
      </c>
    </row>
    <row r="27" spans="1:46" x14ac:dyDescent="0.25">
      <c r="A27" s="35">
        <v>22</v>
      </c>
      <c r="B27" s="17" t="s">
        <v>74</v>
      </c>
      <c r="C27" s="16" t="s">
        <v>52</v>
      </c>
      <c r="D27" s="16" t="s">
        <v>53</v>
      </c>
      <c r="E27" s="7" t="s">
        <v>67</v>
      </c>
      <c r="F27" s="32" t="s">
        <v>23</v>
      </c>
      <c r="G27" s="38">
        <v>13</v>
      </c>
      <c r="H27" s="6">
        <f>G27/$AS27</f>
        <v>0.27083333333333331</v>
      </c>
      <c r="I27" s="5">
        <v>8</v>
      </c>
      <c r="J27" s="6">
        <f>I27/$AS27</f>
        <v>0.16666666666666666</v>
      </c>
      <c r="K27" s="5">
        <v>6</v>
      </c>
      <c r="L27" s="6">
        <f>K27/$AS27</f>
        <v>0.125</v>
      </c>
      <c r="M27" s="5">
        <v>2</v>
      </c>
      <c r="N27" s="39">
        <f>M27/$AS27</f>
        <v>4.1666666666666664E-2</v>
      </c>
      <c r="O27" s="58">
        <v>28</v>
      </c>
      <c r="P27" s="55">
        <f>O27/$AS27</f>
        <v>0.58333333333333337</v>
      </c>
      <c r="Q27" s="38">
        <v>3</v>
      </c>
      <c r="R27" s="6">
        <f>Q27/$AS27</f>
        <v>6.25E-2</v>
      </c>
      <c r="S27" s="5">
        <v>4</v>
      </c>
      <c r="T27" s="6">
        <f>S27/$AS27</f>
        <v>8.3333333333333329E-2</v>
      </c>
      <c r="U27" s="5">
        <v>1</v>
      </c>
      <c r="V27" s="6">
        <f>U27/$AS27</f>
        <v>2.0833333333333332E-2</v>
      </c>
      <c r="W27" s="5">
        <v>0</v>
      </c>
      <c r="X27" s="39">
        <f>W27/$AS27</f>
        <v>0</v>
      </c>
      <c r="Y27" s="58">
        <v>9</v>
      </c>
      <c r="Z27" s="55">
        <f>Y27/$AS27</f>
        <v>0.1875</v>
      </c>
      <c r="AA27" s="38">
        <v>4</v>
      </c>
      <c r="AB27" s="6">
        <f>AA27/$AS27</f>
        <v>8.3333333333333329E-2</v>
      </c>
      <c r="AC27" s="5">
        <v>4</v>
      </c>
      <c r="AD27" s="6">
        <f>AC27/$AS27</f>
        <v>8.3333333333333329E-2</v>
      </c>
      <c r="AE27" s="5">
        <v>3</v>
      </c>
      <c r="AF27" s="6">
        <f>AE27/$AS27</f>
        <v>6.25E-2</v>
      </c>
      <c r="AG27" s="5">
        <v>1</v>
      </c>
      <c r="AH27" s="39">
        <f>AG27/$AS27</f>
        <v>2.0833333333333332E-2</v>
      </c>
      <c r="AI27" s="58">
        <v>11</v>
      </c>
      <c r="AJ27" s="55">
        <f>AI27/$AS27</f>
        <v>0.22916666666666666</v>
      </c>
      <c r="AK27" s="38">
        <v>20</v>
      </c>
      <c r="AL27" s="6">
        <f>AK27/$AS27</f>
        <v>0.41666666666666669</v>
      </c>
      <c r="AM27" s="5">
        <v>16</v>
      </c>
      <c r="AN27" s="6">
        <f>AM27/$AS27</f>
        <v>0.33333333333333331</v>
      </c>
      <c r="AO27" s="5">
        <v>10</v>
      </c>
      <c r="AP27" s="6">
        <f>AO27/$AS27</f>
        <v>0.20833333333333334</v>
      </c>
      <c r="AQ27" s="5">
        <v>3</v>
      </c>
      <c r="AR27" s="39">
        <f>AQ27/$AS27</f>
        <v>6.25E-2</v>
      </c>
      <c r="AS27" s="58">
        <v>48</v>
      </c>
      <c r="AT27" s="54">
        <f>SUM(H27,J27,L27,N27,R27,T27,V27,X27,AB27,AD27,AF27,AH27)</f>
        <v>1.0208333333333333</v>
      </c>
    </row>
    <row r="28" spans="1:46" x14ac:dyDescent="0.25">
      <c r="A28" s="35">
        <v>23</v>
      </c>
      <c r="B28" s="17" t="s">
        <v>74</v>
      </c>
      <c r="C28" s="16" t="s">
        <v>52</v>
      </c>
      <c r="D28" s="16" t="s">
        <v>53</v>
      </c>
      <c r="E28" s="16" t="s">
        <v>54</v>
      </c>
      <c r="F28" s="32" t="s">
        <v>12</v>
      </c>
      <c r="G28" s="38">
        <v>13</v>
      </c>
      <c r="H28" s="6">
        <f>G28/$AS28</f>
        <v>0.25</v>
      </c>
      <c r="I28" s="5">
        <v>10</v>
      </c>
      <c r="J28" s="6">
        <f>I28/$AS28</f>
        <v>0.19230769230769232</v>
      </c>
      <c r="K28" s="5">
        <v>6</v>
      </c>
      <c r="L28" s="6">
        <f>K28/$AS28</f>
        <v>0.11538461538461539</v>
      </c>
      <c r="M28" s="5">
        <v>2</v>
      </c>
      <c r="N28" s="39">
        <f>M28/$AS28</f>
        <v>3.8461538461538464E-2</v>
      </c>
      <c r="O28" s="58">
        <v>30</v>
      </c>
      <c r="P28" s="55">
        <f>O28/$AS28</f>
        <v>0.57692307692307687</v>
      </c>
      <c r="Q28" s="38">
        <v>3</v>
      </c>
      <c r="R28" s="6">
        <f>Q28/$AS28</f>
        <v>5.7692307692307696E-2</v>
      </c>
      <c r="S28" s="5">
        <v>5</v>
      </c>
      <c r="T28" s="6">
        <f>S28/$AS28</f>
        <v>9.6153846153846159E-2</v>
      </c>
      <c r="U28" s="5">
        <v>1</v>
      </c>
      <c r="V28" s="6">
        <f>U28/$AS28</f>
        <v>1.9230769230769232E-2</v>
      </c>
      <c r="W28" s="5">
        <v>0</v>
      </c>
      <c r="X28" s="39">
        <f>W28/$AS28</f>
        <v>0</v>
      </c>
      <c r="Y28" s="58">
        <v>10</v>
      </c>
      <c r="Z28" s="55">
        <f>Y28/$AS28</f>
        <v>0.19230769230769232</v>
      </c>
      <c r="AA28" s="38">
        <v>4</v>
      </c>
      <c r="AB28" s="6">
        <f>AA28/$AS28</f>
        <v>7.6923076923076927E-2</v>
      </c>
      <c r="AC28" s="5">
        <v>4</v>
      </c>
      <c r="AD28" s="6">
        <f>AC28/$AS28</f>
        <v>7.6923076923076927E-2</v>
      </c>
      <c r="AE28" s="5">
        <v>2</v>
      </c>
      <c r="AF28" s="6">
        <f>AE28/$AS28</f>
        <v>3.8461538461538464E-2</v>
      </c>
      <c r="AG28" s="5">
        <v>1</v>
      </c>
      <c r="AH28" s="39">
        <f>AG28/$AS28</f>
        <v>1.9230769230769232E-2</v>
      </c>
      <c r="AI28" s="58">
        <v>12</v>
      </c>
      <c r="AJ28" s="55">
        <f>AI28/$AS28</f>
        <v>0.23076923076923078</v>
      </c>
      <c r="AK28" s="38">
        <v>21</v>
      </c>
      <c r="AL28" s="6">
        <f>AK28/$AS28</f>
        <v>0.40384615384615385</v>
      </c>
      <c r="AM28" s="5">
        <v>19</v>
      </c>
      <c r="AN28" s="6">
        <f>AM28/$AS28</f>
        <v>0.36538461538461536</v>
      </c>
      <c r="AO28" s="5">
        <v>9</v>
      </c>
      <c r="AP28" s="6">
        <f>AO28/$AS28</f>
        <v>0.17307692307692307</v>
      </c>
      <c r="AQ28" s="5">
        <v>3</v>
      </c>
      <c r="AR28" s="39">
        <f>AQ28/$AS28</f>
        <v>5.7692307692307696E-2</v>
      </c>
      <c r="AS28" s="58">
        <v>52</v>
      </c>
      <c r="AT28" s="54">
        <f>SUM(H28,J28,L28,N28,R28,T28,V28,X28,AB28,AD28,AF28,AH28)</f>
        <v>0.98076923076923084</v>
      </c>
    </row>
    <row r="29" spans="1:46" x14ac:dyDescent="0.25">
      <c r="A29" s="35">
        <v>24</v>
      </c>
      <c r="B29" s="17" t="s">
        <v>74</v>
      </c>
      <c r="C29" s="16" t="s">
        <v>52</v>
      </c>
      <c r="D29" s="16" t="s">
        <v>53</v>
      </c>
      <c r="E29" s="7" t="s">
        <v>56</v>
      </c>
      <c r="F29" s="32" t="s">
        <v>14</v>
      </c>
      <c r="G29" s="38">
        <v>20</v>
      </c>
      <c r="H29" s="6">
        <f>G29/$AS29</f>
        <v>0.20408163265306123</v>
      </c>
      <c r="I29" s="5">
        <v>23</v>
      </c>
      <c r="J29" s="6">
        <f>I29/$AS29</f>
        <v>0.23469387755102042</v>
      </c>
      <c r="K29" s="5">
        <v>12</v>
      </c>
      <c r="L29" s="6">
        <f>K29/$AS29</f>
        <v>0.12244897959183673</v>
      </c>
      <c r="M29" s="5">
        <v>3</v>
      </c>
      <c r="N29" s="39">
        <f>M29/$AS29</f>
        <v>3.0612244897959183E-2</v>
      </c>
      <c r="O29" s="58">
        <v>58</v>
      </c>
      <c r="P29" s="55">
        <f>O29/$AS29</f>
        <v>0.59183673469387754</v>
      </c>
      <c r="Q29" s="38">
        <v>5</v>
      </c>
      <c r="R29" s="6">
        <f>Q29/$AS29</f>
        <v>5.1020408163265307E-2</v>
      </c>
      <c r="S29" s="5">
        <v>10</v>
      </c>
      <c r="T29" s="6">
        <f>S29/$AS29</f>
        <v>0.10204081632653061</v>
      </c>
      <c r="U29" s="5">
        <v>2</v>
      </c>
      <c r="V29" s="6">
        <f>U29/$AS29</f>
        <v>2.0408163265306121E-2</v>
      </c>
      <c r="W29" s="5">
        <v>1</v>
      </c>
      <c r="X29" s="39">
        <f>W29/$AS29</f>
        <v>1.020408163265306E-2</v>
      </c>
      <c r="Y29" s="58">
        <v>19</v>
      </c>
      <c r="Z29" s="55">
        <f>Y29/$AS29</f>
        <v>0.19387755102040816</v>
      </c>
      <c r="AA29" s="38">
        <v>6</v>
      </c>
      <c r="AB29" s="6">
        <f>AA29/$AS29</f>
        <v>6.1224489795918366E-2</v>
      </c>
      <c r="AC29" s="5">
        <v>10</v>
      </c>
      <c r="AD29" s="6">
        <f>AC29/$AS29</f>
        <v>0.10204081632653061</v>
      </c>
      <c r="AE29" s="5">
        <v>4</v>
      </c>
      <c r="AF29" s="6">
        <f>AE29/$AS29</f>
        <v>4.0816326530612242E-2</v>
      </c>
      <c r="AG29" s="5">
        <v>1</v>
      </c>
      <c r="AH29" s="39">
        <f>AG29/$AS29</f>
        <v>1.020408163265306E-2</v>
      </c>
      <c r="AI29" s="58">
        <v>22</v>
      </c>
      <c r="AJ29" s="55">
        <f>AI29/$AS29</f>
        <v>0.22448979591836735</v>
      </c>
      <c r="AK29" s="38">
        <v>32</v>
      </c>
      <c r="AL29" s="6">
        <f>AK29/$AS29</f>
        <v>0.32653061224489793</v>
      </c>
      <c r="AM29" s="5">
        <v>43</v>
      </c>
      <c r="AN29" s="6">
        <f>AM29/$AS29</f>
        <v>0.43877551020408162</v>
      </c>
      <c r="AO29" s="5">
        <v>18</v>
      </c>
      <c r="AP29" s="6">
        <f>AO29/$AS29</f>
        <v>0.18367346938775511</v>
      </c>
      <c r="AQ29" s="5">
        <v>5</v>
      </c>
      <c r="AR29" s="39">
        <f>AQ29/$AS29</f>
        <v>5.1020408163265307E-2</v>
      </c>
      <c r="AS29" s="58">
        <v>98</v>
      </c>
      <c r="AT29" s="55">
        <f>SUM(H29,J29,L29,N29,R29,T29,V29,X29,AB29,AD29,AF29,AH29)</f>
        <v>0.98979591836734715</v>
      </c>
    </row>
    <row r="30" spans="1:46" x14ac:dyDescent="0.25">
      <c r="A30" s="35">
        <v>25</v>
      </c>
      <c r="B30" s="17" t="s">
        <v>74</v>
      </c>
      <c r="C30" s="16" t="s">
        <v>46</v>
      </c>
      <c r="D30" s="16" t="s">
        <v>47</v>
      </c>
      <c r="E30" s="16" t="s">
        <v>48</v>
      </c>
      <c r="F30" s="32" t="s">
        <v>10</v>
      </c>
      <c r="G30" s="38">
        <v>11</v>
      </c>
      <c r="H30" s="6">
        <f>G30/$AS30</f>
        <v>0.18032786885245902</v>
      </c>
      <c r="I30" s="5">
        <v>13</v>
      </c>
      <c r="J30" s="6">
        <f>I30/$AS30</f>
        <v>0.21311475409836064</v>
      </c>
      <c r="K30" s="5">
        <v>8</v>
      </c>
      <c r="L30" s="6">
        <f>K30/$AS30</f>
        <v>0.13114754098360656</v>
      </c>
      <c r="M30" s="5">
        <v>4</v>
      </c>
      <c r="N30" s="39">
        <f>M30/$AS30</f>
        <v>6.5573770491803282E-2</v>
      </c>
      <c r="O30" s="58">
        <v>36</v>
      </c>
      <c r="P30" s="55">
        <f>O30/$AS30</f>
        <v>0.5901639344262295</v>
      </c>
      <c r="Q30" s="38">
        <v>3</v>
      </c>
      <c r="R30" s="6">
        <f>Q30/$AS30</f>
        <v>4.9180327868852458E-2</v>
      </c>
      <c r="S30" s="5">
        <v>6</v>
      </c>
      <c r="T30" s="6">
        <f>S30/$AS30</f>
        <v>9.8360655737704916E-2</v>
      </c>
      <c r="U30" s="5">
        <v>2</v>
      </c>
      <c r="V30" s="6">
        <f>U30/$AS30</f>
        <v>3.2786885245901641E-2</v>
      </c>
      <c r="W30" s="5">
        <v>1</v>
      </c>
      <c r="X30" s="39">
        <f>W30/$AS30</f>
        <v>1.6393442622950821E-2</v>
      </c>
      <c r="Y30" s="58">
        <v>11</v>
      </c>
      <c r="Z30" s="55">
        <f>Y30/$AS30</f>
        <v>0.18032786885245902</v>
      </c>
      <c r="AA30" s="38">
        <v>4</v>
      </c>
      <c r="AB30" s="6">
        <f>AA30/$AS30</f>
        <v>6.5573770491803282E-2</v>
      </c>
      <c r="AC30" s="5">
        <v>5</v>
      </c>
      <c r="AD30" s="6">
        <f>AC30/$AS30</f>
        <v>8.1967213114754092E-2</v>
      </c>
      <c r="AE30" s="5">
        <v>3</v>
      </c>
      <c r="AF30" s="6">
        <f>AE30/$AS30</f>
        <v>4.9180327868852458E-2</v>
      </c>
      <c r="AG30" s="5">
        <v>1</v>
      </c>
      <c r="AH30" s="39">
        <f>AG30/$AS30</f>
        <v>1.6393442622950821E-2</v>
      </c>
      <c r="AI30" s="58">
        <v>13</v>
      </c>
      <c r="AJ30" s="55">
        <f>AI30/$AS30</f>
        <v>0.21311475409836064</v>
      </c>
      <c r="AK30" s="38">
        <v>18</v>
      </c>
      <c r="AL30" s="6">
        <f>AK30/$AS30</f>
        <v>0.29508196721311475</v>
      </c>
      <c r="AM30" s="5">
        <v>24</v>
      </c>
      <c r="AN30" s="6">
        <f>AM30/$AS30</f>
        <v>0.39344262295081966</v>
      </c>
      <c r="AO30" s="5">
        <v>13</v>
      </c>
      <c r="AP30" s="6">
        <f>AO30/$AS30</f>
        <v>0.21311475409836064</v>
      </c>
      <c r="AQ30" s="5">
        <v>6</v>
      </c>
      <c r="AR30" s="39">
        <f>AQ30/$AS30</f>
        <v>9.8360655737704916E-2</v>
      </c>
      <c r="AS30" s="58">
        <v>61</v>
      </c>
      <c r="AT30" s="55">
        <f>SUM(H30,J30,L30,N30,R30,T30,V30,X30,AB30,AD30,AF30,AH30)</f>
        <v>1</v>
      </c>
    </row>
    <row r="31" spans="1:46" x14ac:dyDescent="0.25">
      <c r="A31" s="35">
        <v>26</v>
      </c>
      <c r="B31" s="17" t="s">
        <v>74</v>
      </c>
      <c r="C31" s="16" t="s">
        <v>49</v>
      </c>
      <c r="D31" s="16" t="s">
        <v>50</v>
      </c>
      <c r="E31" s="16" t="s">
        <v>51</v>
      </c>
      <c r="F31" s="32" t="s">
        <v>11</v>
      </c>
      <c r="G31" s="38">
        <v>18</v>
      </c>
      <c r="H31" s="6">
        <f>G31/$AS31</f>
        <v>0.27692307692307694</v>
      </c>
      <c r="I31" s="5">
        <v>11</v>
      </c>
      <c r="J31" s="6">
        <f>I31/$AS31</f>
        <v>0.16923076923076924</v>
      </c>
      <c r="K31" s="5">
        <v>6</v>
      </c>
      <c r="L31" s="6">
        <f>K31/$AS31</f>
        <v>9.2307692307692313E-2</v>
      </c>
      <c r="M31" s="5">
        <v>2</v>
      </c>
      <c r="N31" s="39">
        <f>M31/$AS31</f>
        <v>3.0769230769230771E-2</v>
      </c>
      <c r="O31" s="58">
        <v>38</v>
      </c>
      <c r="P31" s="55">
        <f>O31/$AS31</f>
        <v>0.58461538461538465</v>
      </c>
      <c r="Q31" s="38">
        <v>5</v>
      </c>
      <c r="R31" s="6">
        <f>Q31/$AS31</f>
        <v>7.6923076923076927E-2</v>
      </c>
      <c r="S31" s="5">
        <v>5</v>
      </c>
      <c r="T31" s="6">
        <f>S31/$AS31</f>
        <v>7.6923076923076927E-2</v>
      </c>
      <c r="U31" s="5">
        <v>1</v>
      </c>
      <c r="V31" s="6">
        <f>U31/$AS31</f>
        <v>1.5384615384615385E-2</v>
      </c>
      <c r="W31" s="5">
        <v>1</v>
      </c>
      <c r="X31" s="39">
        <f>W31/$AS31</f>
        <v>1.5384615384615385E-2</v>
      </c>
      <c r="Y31" s="58">
        <v>12</v>
      </c>
      <c r="Z31" s="55">
        <f>Y31/$AS31</f>
        <v>0.18461538461538463</v>
      </c>
      <c r="AA31" s="38">
        <v>6</v>
      </c>
      <c r="AB31" s="6">
        <f>AA31/$AS31</f>
        <v>9.2307692307692313E-2</v>
      </c>
      <c r="AC31" s="5">
        <v>5</v>
      </c>
      <c r="AD31" s="6">
        <f>AC31/$AS31</f>
        <v>7.6923076923076927E-2</v>
      </c>
      <c r="AE31" s="5">
        <v>2</v>
      </c>
      <c r="AF31" s="6">
        <f>AE31/$AS31</f>
        <v>3.0769230769230771E-2</v>
      </c>
      <c r="AG31" s="5">
        <v>1</v>
      </c>
      <c r="AH31" s="39">
        <f>AG31/$AS31</f>
        <v>1.5384615384615385E-2</v>
      </c>
      <c r="AI31" s="58">
        <v>14</v>
      </c>
      <c r="AJ31" s="55">
        <f>AI31/$AS31</f>
        <v>0.2153846153846154</v>
      </c>
      <c r="AK31" s="38">
        <v>30</v>
      </c>
      <c r="AL31" s="6">
        <f>AK31/$AS31</f>
        <v>0.46153846153846156</v>
      </c>
      <c r="AM31" s="5">
        <v>21</v>
      </c>
      <c r="AN31" s="6">
        <f>AM31/$AS31</f>
        <v>0.32307692307692309</v>
      </c>
      <c r="AO31" s="5">
        <v>10</v>
      </c>
      <c r="AP31" s="6">
        <f>AO31/$AS31</f>
        <v>0.15384615384615385</v>
      </c>
      <c r="AQ31" s="5">
        <v>4</v>
      </c>
      <c r="AR31" s="39">
        <f>AQ31/$AS31</f>
        <v>6.1538461538461542E-2</v>
      </c>
      <c r="AS31" s="58">
        <v>65</v>
      </c>
      <c r="AT31" s="54">
        <f>SUM(H31,J31,L31,N31,R31,T31,V31,X31,AB31,AD31,AF31,AH31)</f>
        <v>0.96923076923076934</v>
      </c>
    </row>
    <row r="32" spans="1:46" x14ac:dyDescent="0.25">
      <c r="A32" s="35">
        <v>27</v>
      </c>
      <c r="B32" s="17" t="s">
        <v>74</v>
      </c>
      <c r="C32" s="16" t="s">
        <v>49</v>
      </c>
      <c r="D32" s="16" t="s">
        <v>50</v>
      </c>
      <c r="E32" s="16" t="s">
        <v>55</v>
      </c>
      <c r="F32" s="32" t="s">
        <v>13</v>
      </c>
      <c r="G32" s="38">
        <v>6</v>
      </c>
      <c r="H32" s="6">
        <f>G32/$AS32</f>
        <v>0.14634146341463414</v>
      </c>
      <c r="I32" s="5">
        <v>11</v>
      </c>
      <c r="J32" s="6">
        <f>I32/$AS32</f>
        <v>0.26829268292682928</v>
      </c>
      <c r="K32" s="5">
        <v>5</v>
      </c>
      <c r="L32" s="6">
        <f>K32/$AS32</f>
        <v>0.12195121951219512</v>
      </c>
      <c r="M32" s="5">
        <v>2</v>
      </c>
      <c r="N32" s="39">
        <f>M32/$AS32</f>
        <v>4.878048780487805E-2</v>
      </c>
      <c r="O32" s="58">
        <v>24</v>
      </c>
      <c r="P32" s="55">
        <f>O32/$AS32</f>
        <v>0.58536585365853655</v>
      </c>
      <c r="Q32" s="38">
        <v>2</v>
      </c>
      <c r="R32" s="6">
        <f>Q32/$AS32</f>
        <v>4.878048780487805E-2</v>
      </c>
      <c r="S32" s="5">
        <v>5</v>
      </c>
      <c r="T32" s="6">
        <f>S32/$AS32</f>
        <v>0.12195121951219512</v>
      </c>
      <c r="U32" s="5">
        <v>1</v>
      </c>
      <c r="V32" s="6">
        <f>U32/$AS32</f>
        <v>2.4390243902439025E-2</v>
      </c>
      <c r="W32" s="5">
        <v>0</v>
      </c>
      <c r="X32" s="39">
        <f>W32/$AS32</f>
        <v>0</v>
      </c>
      <c r="Y32" s="58">
        <v>8</v>
      </c>
      <c r="Z32" s="55">
        <f>Y32/$AS32</f>
        <v>0.1951219512195122</v>
      </c>
      <c r="AA32" s="38">
        <v>2</v>
      </c>
      <c r="AB32" s="6">
        <f>AA32/$AS32</f>
        <v>4.878048780487805E-2</v>
      </c>
      <c r="AC32" s="5">
        <v>5</v>
      </c>
      <c r="AD32" s="6">
        <f>AC32/$AS32</f>
        <v>0.12195121951219512</v>
      </c>
      <c r="AE32" s="5">
        <v>2</v>
      </c>
      <c r="AF32" s="6">
        <f>AE32/$AS32</f>
        <v>4.878048780487805E-2</v>
      </c>
      <c r="AG32" s="5">
        <v>1</v>
      </c>
      <c r="AH32" s="39">
        <f>AG32/$AS32</f>
        <v>2.4390243902439025E-2</v>
      </c>
      <c r="AI32" s="58">
        <v>9</v>
      </c>
      <c r="AJ32" s="55">
        <f>AI32/$AS32</f>
        <v>0.21951219512195122</v>
      </c>
      <c r="AK32" s="38">
        <v>10</v>
      </c>
      <c r="AL32" s="6">
        <f>AK32/$AS32</f>
        <v>0.24390243902439024</v>
      </c>
      <c r="AM32" s="5">
        <v>21</v>
      </c>
      <c r="AN32" s="6">
        <f>AM32/$AS32</f>
        <v>0.51219512195121952</v>
      </c>
      <c r="AO32" s="5">
        <v>8</v>
      </c>
      <c r="AP32" s="6">
        <f>AO32/$AS32</f>
        <v>0.1951219512195122</v>
      </c>
      <c r="AQ32" s="5">
        <v>3</v>
      </c>
      <c r="AR32" s="39">
        <f>AQ32/$AS32</f>
        <v>7.3170731707317069E-2</v>
      </c>
      <c r="AS32" s="58">
        <v>41</v>
      </c>
      <c r="AT32" s="54">
        <f>SUM(H32,J32,L32,N32,R32,T32,V32,X32,AB32,AD32,AF32,AH32)</f>
        <v>1.0243902439024393</v>
      </c>
    </row>
    <row r="33" spans="1:46" x14ac:dyDescent="0.25">
      <c r="A33" s="35">
        <v>28</v>
      </c>
      <c r="B33" s="17" t="s">
        <v>74</v>
      </c>
      <c r="C33" s="16" t="s">
        <v>49</v>
      </c>
      <c r="D33" s="16" t="s">
        <v>50</v>
      </c>
      <c r="E33" s="16" t="s">
        <v>57</v>
      </c>
      <c r="F33" s="32" t="s">
        <v>15</v>
      </c>
      <c r="G33" s="38">
        <v>5</v>
      </c>
      <c r="H33" s="6">
        <f>G33/$AS33</f>
        <v>0.12820512820512819</v>
      </c>
      <c r="I33" s="5">
        <v>11</v>
      </c>
      <c r="J33" s="6">
        <f>I33/$AS33</f>
        <v>0.28205128205128205</v>
      </c>
      <c r="K33" s="5">
        <v>5</v>
      </c>
      <c r="L33" s="6">
        <f>K33/$AS33</f>
        <v>0.12820512820512819</v>
      </c>
      <c r="M33" s="5">
        <v>2</v>
      </c>
      <c r="N33" s="39">
        <f>M33/$AS33</f>
        <v>5.128205128205128E-2</v>
      </c>
      <c r="O33" s="58">
        <v>23</v>
      </c>
      <c r="P33" s="55">
        <f>O33/$AS33</f>
        <v>0.58974358974358976</v>
      </c>
      <c r="Q33" s="38">
        <v>1</v>
      </c>
      <c r="R33" s="6">
        <f>Q33/$AS33</f>
        <v>2.564102564102564E-2</v>
      </c>
      <c r="S33" s="5">
        <v>5</v>
      </c>
      <c r="T33" s="6">
        <f>S33/$AS33</f>
        <v>0.12820512820512819</v>
      </c>
      <c r="U33" s="5">
        <v>1</v>
      </c>
      <c r="V33" s="6">
        <f>U33/$AS33</f>
        <v>2.564102564102564E-2</v>
      </c>
      <c r="W33" s="5">
        <v>0</v>
      </c>
      <c r="X33" s="39">
        <f>W33/$AS33</f>
        <v>0</v>
      </c>
      <c r="Y33" s="58">
        <v>8</v>
      </c>
      <c r="Z33" s="55">
        <f>Y33/$AS33</f>
        <v>0.20512820512820512</v>
      </c>
      <c r="AA33" s="38">
        <v>2</v>
      </c>
      <c r="AB33" s="6">
        <f>AA33/$AS33</f>
        <v>5.128205128205128E-2</v>
      </c>
      <c r="AC33" s="5">
        <v>5</v>
      </c>
      <c r="AD33" s="6">
        <f>AC33/$AS33</f>
        <v>0.12820512820512819</v>
      </c>
      <c r="AE33" s="5">
        <v>2</v>
      </c>
      <c r="AF33" s="6">
        <f>AE33/$AS33</f>
        <v>5.128205128205128E-2</v>
      </c>
      <c r="AG33" s="5">
        <v>1</v>
      </c>
      <c r="AH33" s="39">
        <f>AG33/$AS33</f>
        <v>2.564102564102564E-2</v>
      </c>
      <c r="AI33" s="58">
        <v>9</v>
      </c>
      <c r="AJ33" s="55">
        <f>AI33/$AS33</f>
        <v>0.23076923076923078</v>
      </c>
      <c r="AK33" s="38">
        <v>8</v>
      </c>
      <c r="AL33" s="6">
        <f>AK33/$AS33</f>
        <v>0.20512820512820512</v>
      </c>
      <c r="AM33" s="5">
        <v>20</v>
      </c>
      <c r="AN33" s="6">
        <f>AM33/$AS33</f>
        <v>0.51282051282051277</v>
      </c>
      <c r="AO33" s="5">
        <v>8</v>
      </c>
      <c r="AP33" s="6">
        <f>AO33/$AS33</f>
        <v>0.20512820512820512</v>
      </c>
      <c r="AQ33" s="5">
        <v>3</v>
      </c>
      <c r="AR33" s="39">
        <f>AQ33/$AS33</f>
        <v>7.6923076923076927E-2</v>
      </c>
      <c r="AS33" s="58">
        <v>39</v>
      </c>
      <c r="AT33" s="54">
        <f>SUM(H33,J33,L33,N33,R33,T33,V33,X33,AB33,AD33,AF33,AH33)</f>
        <v>1.0256410256410255</v>
      </c>
    </row>
    <row r="34" spans="1:46" x14ac:dyDescent="0.25">
      <c r="A34" s="35">
        <v>29</v>
      </c>
      <c r="B34" s="17" t="s">
        <v>74</v>
      </c>
      <c r="C34" s="16" t="s">
        <v>49</v>
      </c>
      <c r="D34" s="16" t="s">
        <v>50</v>
      </c>
      <c r="E34" s="16" t="s">
        <v>58</v>
      </c>
      <c r="F34" s="32" t="s">
        <v>16</v>
      </c>
      <c r="G34" s="38">
        <v>9</v>
      </c>
      <c r="H34" s="6">
        <f>G34/$AS34</f>
        <v>0.25</v>
      </c>
      <c r="I34" s="5">
        <v>7</v>
      </c>
      <c r="J34" s="6">
        <f>I34/$AS34</f>
        <v>0.19444444444444445</v>
      </c>
      <c r="K34" s="5">
        <v>4</v>
      </c>
      <c r="L34" s="6">
        <f>K34/$AS34</f>
        <v>0.1111111111111111</v>
      </c>
      <c r="M34" s="5">
        <v>1</v>
      </c>
      <c r="N34" s="39">
        <f>M34/$AS34</f>
        <v>2.7777777777777776E-2</v>
      </c>
      <c r="O34" s="58">
        <v>21</v>
      </c>
      <c r="P34" s="55">
        <f>O34/$AS34</f>
        <v>0.58333333333333337</v>
      </c>
      <c r="Q34" s="38">
        <v>2</v>
      </c>
      <c r="R34" s="6">
        <f>Q34/$AS34</f>
        <v>5.5555555555555552E-2</v>
      </c>
      <c r="S34" s="5">
        <v>3</v>
      </c>
      <c r="T34" s="6">
        <f>S34/$AS34</f>
        <v>8.3333333333333329E-2</v>
      </c>
      <c r="U34" s="5">
        <v>1</v>
      </c>
      <c r="V34" s="6">
        <f>U34/$AS34</f>
        <v>2.7777777777777776E-2</v>
      </c>
      <c r="W34" s="5">
        <v>0</v>
      </c>
      <c r="X34" s="39">
        <f>W34/$AS34</f>
        <v>0</v>
      </c>
      <c r="Y34" s="58">
        <v>7</v>
      </c>
      <c r="Z34" s="55">
        <f>Y34/$AS34</f>
        <v>0.19444444444444445</v>
      </c>
      <c r="AA34" s="38">
        <v>3</v>
      </c>
      <c r="AB34" s="6">
        <f>AA34/$AS34</f>
        <v>8.3333333333333329E-2</v>
      </c>
      <c r="AC34" s="5">
        <v>3</v>
      </c>
      <c r="AD34" s="6">
        <f>AC34/$AS34</f>
        <v>8.3333333333333329E-2</v>
      </c>
      <c r="AE34" s="5">
        <v>2</v>
      </c>
      <c r="AF34" s="6">
        <f>AE34/$AS34</f>
        <v>5.5555555555555552E-2</v>
      </c>
      <c r="AG34" s="5">
        <v>1</v>
      </c>
      <c r="AH34" s="39">
        <f>AG34/$AS34</f>
        <v>2.7777777777777776E-2</v>
      </c>
      <c r="AI34" s="58">
        <v>8</v>
      </c>
      <c r="AJ34" s="55">
        <f>AI34/$AS34</f>
        <v>0.22222222222222221</v>
      </c>
      <c r="AK34" s="38">
        <v>14</v>
      </c>
      <c r="AL34" s="6">
        <f>AK34/$AS34</f>
        <v>0.3888888888888889</v>
      </c>
      <c r="AM34" s="5">
        <v>13</v>
      </c>
      <c r="AN34" s="6">
        <f>AM34/$AS34</f>
        <v>0.3611111111111111</v>
      </c>
      <c r="AO34" s="5">
        <v>7</v>
      </c>
      <c r="AP34" s="6">
        <f>AO34/$AS34</f>
        <v>0.19444444444444445</v>
      </c>
      <c r="AQ34" s="5">
        <v>2</v>
      </c>
      <c r="AR34" s="39">
        <f>AQ34/$AS34</f>
        <v>5.5555555555555552E-2</v>
      </c>
      <c r="AS34" s="58">
        <v>36</v>
      </c>
      <c r="AT34" s="55">
        <f>SUM(H34,J34,L34,N34,R34,T34,V34,X34,AB34,AD34,AF34,AH34)</f>
        <v>1.0000000000000002</v>
      </c>
    </row>
    <row r="35" spans="1:46" x14ac:dyDescent="0.25">
      <c r="A35" s="35">
        <v>30</v>
      </c>
      <c r="B35" s="17" t="s">
        <v>74</v>
      </c>
      <c r="C35" s="16" t="s">
        <v>49</v>
      </c>
      <c r="D35" s="16" t="s">
        <v>50</v>
      </c>
      <c r="E35" s="16" t="s">
        <v>59</v>
      </c>
      <c r="F35" s="32" t="s">
        <v>17</v>
      </c>
      <c r="G35" s="38">
        <v>10</v>
      </c>
      <c r="H35" s="6">
        <f>G35/$AS35</f>
        <v>0.25</v>
      </c>
      <c r="I35" s="5">
        <v>8</v>
      </c>
      <c r="J35" s="6">
        <f>I35/$AS35</f>
        <v>0.2</v>
      </c>
      <c r="K35" s="5">
        <v>4</v>
      </c>
      <c r="L35" s="6">
        <f>K35/$AS35</f>
        <v>0.1</v>
      </c>
      <c r="M35" s="5">
        <v>1</v>
      </c>
      <c r="N35" s="39">
        <f>M35/$AS35</f>
        <v>2.5000000000000001E-2</v>
      </c>
      <c r="O35" s="58">
        <v>24</v>
      </c>
      <c r="P35" s="55">
        <f>O35/$AS35</f>
        <v>0.6</v>
      </c>
      <c r="Q35" s="38">
        <v>2</v>
      </c>
      <c r="R35" s="6">
        <f>Q35/$AS35</f>
        <v>0.05</v>
      </c>
      <c r="S35" s="5">
        <v>3</v>
      </c>
      <c r="T35" s="6">
        <f>S35/$AS35</f>
        <v>7.4999999999999997E-2</v>
      </c>
      <c r="U35" s="5">
        <v>1</v>
      </c>
      <c r="V35" s="6">
        <f>U35/$AS35</f>
        <v>2.5000000000000001E-2</v>
      </c>
      <c r="W35" s="5">
        <v>0</v>
      </c>
      <c r="X35" s="39">
        <f>W35/$AS35</f>
        <v>0</v>
      </c>
      <c r="Y35" s="58">
        <v>7</v>
      </c>
      <c r="Z35" s="55">
        <f>Y35/$AS35</f>
        <v>0.17499999999999999</v>
      </c>
      <c r="AA35" s="38">
        <v>3</v>
      </c>
      <c r="AB35" s="6">
        <f>AA35/$AS35</f>
        <v>7.4999999999999997E-2</v>
      </c>
      <c r="AC35" s="5">
        <v>3</v>
      </c>
      <c r="AD35" s="6">
        <f>AC35/$AS35</f>
        <v>7.4999999999999997E-2</v>
      </c>
      <c r="AE35" s="5">
        <v>2</v>
      </c>
      <c r="AF35" s="6">
        <f>AE35/$AS35</f>
        <v>0.05</v>
      </c>
      <c r="AG35" s="5">
        <v>1</v>
      </c>
      <c r="AH35" s="39">
        <f>AG35/$AS35</f>
        <v>2.5000000000000001E-2</v>
      </c>
      <c r="AI35" s="58">
        <v>9</v>
      </c>
      <c r="AJ35" s="55">
        <f>AI35/$AS35</f>
        <v>0.22500000000000001</v>
      </c>
      <c r="AK35" s="38">
        <v>16</v>
      </c>
      <c r="AL35" s="6">
        <f>AK35/$AS35</f>
        <v>0.4</v>
      </c>
      <c r="AM35" s="5">
        <v>14</v>
      </c>
      <c r="AN35" s="6">
        <f>AM35/$AS35</f>
        <v>0.35</v>
      </c>
      <c r="AO35" s="5">
        <v>7</v>
      </c>
      <c r="AP35" s="6">
        <f>AO35/$AS35</f>
        <v>0.17499999999999999</v>
      </c>
      <c r="AQ35" s="5">
        <v>2</v>
      </c>
      <c r="AR35" s="39">
        <f>AQ35/$AS35</f>
        <v>0.05</v>
      </c>
      <c r="AS35" s="58">
        <v>40</v>
      </c>
      <c r="AT35" s="54">
        <f>SUM(H35,J35,L35,N35,R35,T35,V35,X35,AB35,AD35,AF35,AH35)</f>
        <v>0.95000000000000007</v>
      </c>
    </row>
    <row r="36" spans="1:46" x14ac:dyDescent="0.25">
      <c r="A36" s="35">
        <v>31</v>
      </c>
      <c r="B36" s="17" t="s">
        <v>74</v>
      </c>
      <c r="C36" s="7" t="s">
        <v>60</v>
      </c>
      <c r="D36" s="7" t="s">
        <v>61</v>
      </c>
      <c r="E36" s="16" t="s">
        <v>62</v>
      </c>
      <c r="F36" s="32" t="s">
        <v>18</v>
      </c>
      <c r="G36" s="38">
        <v>31</v>
      </c>
      <c r="H36" s="6">
        <f>G36/$AS36</f>
        <v>0.248</v>
      </c>
      <c r="I36" s="5">
        <v>24</v>
      </c>
      <c r="J36" s="6">
        <f>I36/$AS36</f>
        <v>0.192</v>
      </c>
      <c r="K36" s="5">
        <v>16</v>
      </c>
      <c r="L36" s="6">
        <f>K36/$AS36</f>
        <v>0.128</v>
      </c>
      <c r="M36" s="5">
        <v>4</v>
      </c>
      <c r="N36" s="39">
        <f>M36/$AS36</f>
        <v>3.2000000000000001E-2</v>
      </c>
      <c r="O36" s="58">
        <v>75</v>
      </c>
      <c r="P36" s="55">
        <f>O36/$AS36</f>
        <v>0.6</v>
      </c>
      <c r="Q36" s="38">
        <v>7</v>
      </c>
      <c r="R36" s="6">
        <f>Q36/$AS36</f>
        <v>5.6000000000000001E-2</v>
      </c>
      <c r="S36" s="5">
        <v>11</v>
      </c>
      <c r="T36" s="6">
        <f>S36/$AS36</f>
        <v>8.7999999999999995E-2</v>
      </c>
      <c r="U36" s="5">
        <v>3</v>
      </c>
      <c r="V36" s="6">
        <f>U36/$AS36</f>
        <v>2.4E-2</v>
      </c>
      <c r="W36" s="5">
        <v>1</v>
      </c>
      <c r="X36" s="39">
        <f>W36/$AS36</f>
        <v>8.0000000000000002E-3</v>
      </c>
      <c r="Y36" s="58">
        <v>23</v>
      </c>
      <c r="Z36" s="55">
        <f>Y36/$AS36</f>
        <v>0.184</v>
      </c>
      <c r="AA36" s="38">
        <v>10</v>
      </c>
      <c r="AB36" s="6">
        <f>AA36/$AS36</f>
        <v>0.08</v>
      </c>
      <c r="AC36" s="5">
        <v>10</v>
      </c>
      <c r="AD36" s="6">
        <f>AC36/$AS36</f>
        <v>0.08</v>
      </c>
      <c r="AE36" s="5">
        <v>6</v>
      </c>
      <c r="AF36" s="6">
        <f>AE36/$AS36</f>
        <v>4.8000000000000001E-2</v>
      </c>
      <c r="AG36" s="5">
        <v>2</v>
      </c>
      <c r="AH36" s="39">
        <f>AG36/$AS36</f>
        <v>1.6E-2</v>
      </c>
      <c r="AI36" s="58">
        <v>27</v>
      </c>
      <c r="AJ36" s="55">
        <f>AI36/$AS36</f>
        <v>0.216</v>
      </c>
      <c r="AK36" s="38">
        <v>48</v>
      </c>
      <c r="AL36" s="6">
        <f>AK36/$AS36</f>
        <v>0.38400000000000001</v>
      </c>
      <c r="AM36" s="5">
        <v>45</v>
      </c>
      <c r="AN36" s="6">
        <f>AM36/$AS36</f>
        <v>0.36</v>
      </c>
      <c r="AO36" s="5">
        <v>26</v>
      </c>
      <c r="AP36" s="6">
        <f>AO36/$AS36</f>
        <v>0.20799999999999999</v>
      </c>
      <c r="AQ36" s="5">
        <v>6</v>
      </c>
      <c r="AR36" s="39">
        <f>AQ36/$AS36</f>
        <v>4.8000000000000001E-2</v>
      </c>
      <c r="AS36" s="58">
        <v>125</v>
      </c>
      <c r="AT36" s="55">
        <f>SUM(H36,J36,L36,N36,R36,T36,V36,X36,AB36,AD36,AF36,AH36)</f>
        <v>1</v>
      </c>
    </row>
    <row r="37" spans="1:46" x14ac:dyDescent="0.25">
      <c r="A37" s="35">
        <v>32</v>
      </c>
      <c r="B37" s="17" t="s">
        <v>74</v>
      </c>
      <c r="C37" s="7" t="s">
        <v>60</v>
      </c>
      <c r="D37" s="7" t="s">
        <v>61</v>
      </c>
      <c r="E37" s="16" t="s">
        <v>63</v>
      </c>
      <c r="F37" s="32" t="s">
        <v>19</v>
      </c>
      <c r="G37" s="38">
        <v>27</v>
      </c>
      <c r="H37" s="6">
        <f>G37/$AS37</f>
        <v>0.20610687022900764</v>
      </c>
      <c r="I37" s="5">
        <v>29</v>
      </c>
      <c r="J37" s="6">
        <f>I37/$AS37</f>
        <v>0.22137404580152673</v>
      </c>
      <c r="K37" s="5">
        <v>17</v>
      </c>
      <c r="L37" s="6">
        <f>K37/$AS37</f>
        <v>0.12977099236641221</v>
      </c>
      <c r="M37" s="5">
        <v>4</v>
      </c>
      <c r="N37" s="39">
        <f>M37/$AS37</f>
        <v>3.0534351145038167E-2</v>
      </c>
      <c r="O37" s="58">
        <v>76</v>
      </c>
      <c r="P37" s="55">
        <f>O37/$AS37</f>
        <v>0.58015267175572516</v>
      </c>
      <c r="Q37" s="38">
        <v>7</v>
      </c>
      <c r="R37" s="6">
        <f>Q37/$AS37</f>
        <v>5.3435114503816793E-2</v>
      </c>
      <c r="S37" s="5">
        <v>14</v>
      </c>
      <c r="T37" s="6">
        <f>S37/$AS37</f>
        <v>0.10687022900763359</v>
      </c>
      <c r="U37" s="5">
        <v>4</v>
      </c>
      <c r="V37" s="6">
        <f>U37/$AS37</f>
        <v>3.0534351145038167E-2</v>
      </c>
      <c r="W37" s="5">
        <v>1</v>
      </c>
      <c r="X37" s="39">
        <f>W37/$AS37</f>
        <v>7.6335877862595417E-3</v>
      </c>
      <c r="Y37" s="58">
        <v>25</v>
      </c>
      <c r="Z37" s="55">
        <f>Y37/$AS37</f>
        <v>0.19083969465648856</v>
      </c>
      <c r="AA37" s="38">
        <v>8</v>
      </c>
      <c r="AB37" s="6">
        <f>AA37/$AS37</f>
        <v>6.1068702290076333E-2</v>
      </c>
      <c r="AC37" s="5">
        <v>13</v>
      </c>
      <c r="AD37" s="6">
        <f>AC37/$AS37</f>
        <v>9.9236641221374045E-2</v>
      </c>
      <c r="AE37" s="5">
        <v>6</v>
      </c>
      <c r="AF37" s="6">
        <f>AE37/$AS37</f>
        <v>4.5801526717557252E-2</v>
      </c>
      <c r="AG37" s="5">
        <v>2</v>
      </c>
      <c r="AH37" s="39">
        <f>AG37/$AS37</f>
        <v>1.5267175572519083E-2</v>
      </c>
      <c r="AI37" s="58">
        <v>30</v>
      </c>
      <c r="AJ37" s="55">
        <f>AI37/$AS37</f>
        <v>0.22900763358778625</v>
      </c>
      <c r="AK37" s="38">
        <v>42</v>
      </c>
      <c r="AL37" s="6">
        <f>AK37/$AS37</f>
        <v>0.32061068702290074</v>
      </c>
      <c r="AM37" s="5">
        <v>55</v>
      </c>
      <c r="AN37" s="6">
        <f>AM37/$AS37</f>
        <v>0.41984732824427479</v>
      </c>
      <c r="AO37" s="5">
        <v>28</v>
      </c>
      <c r="AP37" s="6">
        <f>AO37/$AS37</f>
        <v>0.21374045801526717</v>
      </c>
      <c r="AQ37" s="5">
        <v>7</v>
      </c>
      <c r="AR37" s="39">
        <f>AQ37/$AS37</f>
        <v>5.3435114503816793E-2</v>
      </c>
      <c r="AS37" s="58">
        <v>131</v>
      </c>
      <c r="AT37" s="55">
        <f>SUM(H37,J37,L37,N37,R37,T37,V37,X37,AB37,AD37,AF37,AH37)</f>
        <v>1.0076335877862594</v>
      </c>
    </row>
    <row r="38" spans="1:46" x14ac:dyDescent="0.25">
      <c r="A38" s="35">
        <v>33</v>
      </c>
      <c r="B38" s="17" t="s">
        <v>74</v>
      </c>
      <c r="C38" s="7" t="s">
        <v>60</v>
      </c>
      <c r="D38" s="7" t="s">
        <v>61</v>
      </c>
      <c r="E38" s="16" t="s">
        <v>64</v>
      </c>
      <c r="F38" s="32" t="s">
        <v>20</v>
      </c>
      <c r="G38" s="38">
        <v>39</v>
      </c>
      <c r="H38" s="6">
        <f>G38/$AS38</f>
        <v>0.28888888888888886</v>
      </c>
      <c r="I38" s="5">
        <v>20</v>
      </c>
      <c r="J38" s="6">
        <f>I38/$AS38</f>
        <v>0.14814814814814814</v>
      </c>
      <c r="K38" s="5">
        <v>17</v>
      </c>
      <c r="L38" s="6">
        <f>K38/$AS38</f>
        <v>0.12592592592592591</v>
      </c>
      <c r="M38" s="5">
        <v>3</v>
      </c>
      <c r="N38" s="39">
        <f>M38/$AS38</f>
        <v>2.2222222222222223E-2</v>
      </c>
      <c r="O38" s="58">
        <v>80</v>
      </c>
      <c r="P38" s="55">
        <f>O38/$AS38</f>
        <v>0.59259259259259256</v>
      </c>
      <c r="Q38" s="38">
        <v>10</v>
      </c>
      <c r="R38" s="6">
        <f>Q38/$AS38</f>
        <v>7.407407407407407E-2</v>
      </c>
      <c r="S38" s="5">
        <v>10</v>
      </c>
      <c r="T38" s="6">
        <f>S38/$AS38</f>
        <v>7.407407407407407E-2</v>
      </c>
      <c r="U38" s="5">
        <v>4</v>
      </c>
      <c r="V38" s="6">
        <f>U38/$AS38</f>
        <v>2.9629629629629631E-2</v>
      </c>
      <c r="W38" s="5">
        <v>1</v>
      </c>
      <c r="X38" s="39">
        <f>W38/$AS38</f>
        <v>7.4074074074074077E-3</v>
      </c>
      <c r="Y38" s="58">
        <v>25</v>
      </c>
      <c r="Z38" s="55">
        <f>Y38/$AS38</f>
        <v>0.18518518518518517</v>
      </c>
      <c r="AA38" s="38">
        <v>12</v>
      </c>
      <c r="AB38" s="6">
        <f>AA38/$AS38</f>
        <v>8.8888888888888892E-2</v>
      </c>
      <c r="AC38" s="5">
        <v>10</v>
      </c>
      <c r="AD38" s="6">
        <f>AC38/$AS38</f>
        <v>7.407407407407407E-2</v>
      </c>
      <c r="AE38" s="5">
        <v>7</v>
      </c>
      <c r="AF38" s="6">
        <f>AE38/$AS38</f>
        <v>5.185185185185185E-2</v>
      </c>
      <c r="AG38" s="5">
        <v>1</v>
      </c>
      <c r="AH38" s="39">
        <f>AG38/$AS38</f>
        <v>7.4074074074074077E-3</v>
      </c>
      <c r="AI38" s="58">
        <v>30</v>
      </c>
      <c r="AJ38" s="55">
        <f>AI38/$AS38</f>
        <v>0.22222222222222221</v>
      </c>
      <c r="AK38" s="38">
        <v>61</v>
      </c>
      <c r="AL38" s="6">
        <f>AK38/$AS38</f>
        <v>0.45185185185185184</v>
      </c>
      <c r="AM38" s="5">
        <v>40</v>
      </c>
      <c r="AN38" s="6">
        <f>AM38/$AS38</f>
        <v>0.29629629629629628</v>
      </c>
      <c r="AO38" s="5">
        <v>28</v>
      </c>
      <c r="AP38" s="6">
        <f>AO38/$AS38</f>
        <v>0.2074074074074074</v>
      </c>
      <c r="AQ38" s="5">
        <v>5</v>
      </c>
      <c r="AR38" s="39">
        <f>AQ38/$AS38</f>
        <v>3.7037037037037035E-2</v>
      </c>
      <c r="AS38" s="58">
        <v>135</v>
      </c>
      <c r="AT38" s="55">
        <f>SUM(H38,J38,L38,N38,R38,T38,V38,X38,AB38,AD38,AF38,AH38)</f>
        <v>0.99259259259259258</v>
      </c>
    </row>
    <row r="39" spans="1:46" x14ac:dyDescent="0.25">
      <c r="A39" s="35">
        <v>34</v>
      </c>
      <c r="B39" s="17" t="s">
        <v>74</v>
      </c>
      <c r="C39" s="7" t="s">
        <v>60</v>
      </c>
      <c r="D39" s="7" t="s">
        <v>61</v>
      </c>
      <c r="E39" s="16" t="s">
        <v>70</v>
      </c>
      <c r="F39" s="32" t="s">
        <v>26</v>
      </c>
      <c r="G39" s="38">
        <v>40</v>
      </c>
      <c r="H39" s="6">
        <f>G39/$AS39</f>
        <v>0.32258064516129031</v>
      </c>
      <c r="I39" s="5">
        <v>15</v>
      </c>
      <c r="J39" s="6">
        <f>I39/$AS39</f>
        <v>0.12096774193548387</v>
      </c>
      <c r="K39" s="5">
        <v>14</v>
      </c>
      <c r="L39" s="6">
        <f>K39/$AS39</f>
        <v>0.11290322580645161</v>
      </c>
      <c r="M39" s="5">
        <v>1</v>
      </c>
      <c r="N39" s="39">
        <f>M39/$AS39</f>
        <v>8.0645161290322578E-3</v>
      </c>
      <c r="O39" s="58">
        <v>71</v>
      </c>
      <c r="P39" s="55">
        <f>O39/$AS39</f>
        <v>0.57258064516129037</v>
      </c>
      <c r="Q39" s="38">
        <v>13</v>
      </c>
      <c r="R39" s="6">
        <f>Q39/$AS39</f>
        <v>0.10483870967741936</v>
      </c>
      <c r="S39" s="5">
        <v>8</v>
      </c>
      <c r="T39" s="6">
        <f>S39/$AS39</f>
        <v>6.4516129032258063E-2</v>
      </c>
      <c r="U39" s="5">
        <v>4</v>
      </c>
      <c r="V39" s="6">
        <f>U39/$AS39</f>
        <v>3.2258064516129031E-2</v>
      </c>
      <c r="W39" s="5">
        <v>0</v>
      </c>
      <c r="X39" s="39">
        <f>W39/$AS39</f>
        <v>0</v>
      </c>
      <c r="Y39" s="58">
        <v>25</v>
      </c>
      <c r="Z39" s="55">
        <f>Y39/$AS39</f>
        <v>0.20161290322580644</v>
      </c>
      <c r="AA39" s="38">
        <v>14</v>
      </c>
      <c r="AB39" s="6">
        <f>AA39/$AS39</f>
        <v>0.11290322580645161</v>
      </c>
      <c r="AC39" s="5">
        <v>8</v>
      </c>
      <c r="AD39" s="6">
        <f>AC39/$AS39</f>
        <v>6.4516129032258063E-2</v>
      </c>
      <c r="AE39" s="5">
        <v>6</v>
      </c>
      <c r="AF39" s="6">
        <f>AE39/$AS39</f>
        <v>4.8387096774193547E-2</v>
      </c>
      <c r="AG39" s="5">
        <v>1</v>
      </c>
      <c r="AH39" s="39">
        <f>AG39/$AS39</f>
        <v>8.0645161290322578E-3</v>
      </c>
      <c r="AI39" s="58">
        <v>28</v>
      </c>
      <c r="AJ39" s="55">
        <f>AI39/$AS39</f>
        <v>0.22580645161290322</v>
      </c>
      <c r="AK39" s="38">
        <v>66</v>
      </c>
      <c r="AL39" s="6">
        <f>AK39/$AS39</f>
        <v>0.532258064516129</v>
      </c>
      <c r="AM39" s="5">
        <v>31</v>
      </c>
      <c r="AN39" s="6">
        <f>AM39/$AS39</f>
        <v>0.25</v>
      </c>
      <c r="AO39" s="5">
        <v>24</v>
      </c>
      <c r="AP39" s="6">
        <f>AO39/$AS39</f>
        <v>0.19354838709677419</v>
      </c>
      <c r="AQ39" s="5">
        <v>3</v>
      </c>
      <c r="AR39" s="39">
        <f>AQ39/$AS39</f>
        <v>2.4193548387096774E-2</v>
      </c>
      <c r="AS39" s="58">
        <v>124</v>
      </c>
      <c r="AT39" s="55">
        <f>SUM(H39,J39,L39,N39,R39,T39,V39,X39,AB39,AD39,AF39,AH39)</f>
        <v>1</v>
      </c>
    </row>
    <row r="40" spans="1:46" x14ac:dyDescent="0.25">
      <c r="A40" s="35">
        <v>35</v>
      </c>
      <c r="B40" s="17" t="s">
        <v>74</v>
      </c>
      <c r="C40" s="7" t="s">
        <v>60</v>
      </c>
      <c r="D40" s="7" t="s">
        <v>61</v>
      </c>
      <c r="E40" s="16" t="s">
        <v>68</v>
      </c>
      <c r="F40" s="32" t="s">
        <v>24</v>
      </c>
      <c r="G40" s="38">
        <v>9</v>
      </c>
      <c r="H40" s="6">
        <f>G40/$AS40</f>
        <v>0.34615384615384615</v>
      </c>
      <c r="I40" s="5">
        <v>3</v>
      </c>
      <c r="J40" s="6">
        <f>I40/$AS40</f>
        <v>0.11538461538461539</v>
      </c>
      <c r="K40" s="5">
        <v>3</v>
      </c>
      <c r="L40" s="6">
        <f>K40/$AS40</f>
        <v>0.11538461538461539</v>
      </c>
      <c r="M40" s="5">
        <v>0</v>
      </c>
      <c r="N40" s="39">
        <f>M40/$AS40</f>
        <v>0</v>
      </c>
      <c r="O40" s="58">
        <v>16</v>
      </c>
      <c r="P40" s="55">
        <f>O40/$AS40</f>
        <v>0.61538461538461542</v>
      </c>
      <c r="Q40" s="38">
        <v>3</v>
      </c>
      <c r="R40" s="6">
        <f>Q40/$AS40</f>
        <v>0.11538461538461539</v>
      </c>
      <c r="S40" s="5">
        <v>1</v>
      </c>
      <c r="T40" s="6">
        <f>S40/$AS40</f>
        <v>3.8461538461538464E-2</v>
      </c>
      <c r="U40" s="5">
        <v>1</v>
      </c>
      <c r="V40" s="6">
        <f>U40/$AS40</f>
        <v>3.8461538461538464E-2</v>
      </c>
      <c r="W40" s="5">
        <v>0</v>
      </c>
      <c r="X40" s="39">
        <f>W40/$AS40</f>
        <v>0</v>
      </c>
      <c r="Y40" s="58">
        <v>5</v>
      </c>
      <c r="Z40" s="55">
        <f>Y40/$AS40</f>
        <v>0.19230769230769232</v>
      </c>
      <c r="AA40" s="38">
        <v>3</v>
      </c>
      <c r="AB40" s="6">
        <f>AA40/$AS40</f>
        <v>0.11538461538461539</v>
      </c>
      <c r="AC40" s="5">
        <v>1</v>
      </c>
      <c r="AD40" s="6">
        <f>AC40/$AS40</f>
        <v>3.8461538461538464E-2</v>
      </c>
      <c r="AE40" s="5">
        <v>1</v>
      </c>
      <c r="AF40" s="6">
        <f>AE40/$AS40</f>
        <v>3.8461538461538464E-2</v>
      </c>
      <c r="AG40" s="5">
        <v>0</v>
      </c>
      <c r="AH40" s="39">
        <f>AG40/$AS40</f>
        <v>0</v>
      </c>
      <c r="AI40" s="58">
        <v>6</v>
      </c>
      <c r="AJ40" s="55">
        <f>AI40/$AS40</f>
        <v>0.23076923076923078</v>
      </c>
      <c r="AK40" s="38">
        <v>15</v>
      </c>
      <c r="AL40" s="6">
        <f>AK40/$AS40</f>
        <v>0.57692307692307687</v>
      </c>
      <c r="AM40" s="5">
        <v>5</v>
      </c>
      <c r="AN40" s="6">
        <f>AM40/$AS40</f>
        <v>0.19230769230769232</v>
      </c>
      <c r="AO40" s="5">
        <v>5</v>
      </c>
      <c r="AP40" s="6">
        <f>AO40/$AS40</f>
        <v>0.19230769230769232</v>
      </c>
      <c r="AQ40" s="5">
        <v>1</v>
      </c>
      <c r="AR40" s="39">
        <f>AQ40/$AS40</f>
        <v>3.8461538461538464E-2</v>
      </c>
      <c r="AS40" s="58">
        <v>26</v>
      </c>
      <c r="AT40" s="54">
        <f>SUM(H40,J40,L40,N40,R40,T40,V40,X40,AB40,AD40,AF40,AH40)</f>
        <v>0.96153846153846156</v>
      </c>
    </row>
    <row r="41" spans="1:46" x14ac:dyDescent="0.25">
      <c r="A41" s="35">
        <v>36</v>
      </c>
      <c r="B41" s="17" t="s">
        <v>74</v>
      </c>
      <c r="C41" s="7" t="s">
        <v>60</v>
      </c>
      <c r="D41" s="7" t="s">
        <v>61</v>
      </c>
      <c r="E41" s="16" t="s">
        <v>69</v>
      </c>
      <c r="F41" s="32" t="s">
        <v>25</v>
      </c>
      <c r="G41" s="38">
        <v>62</v>
      </c>
      <c r="H41" s="6">
        <f>G41/$AS41</f>
        <v>0.33695652173913043</v>
      </c>
      <c r="I41" s="5">
        <v>19</v>
      </c>
      <c r="J41" s="6">
        <f>I41/$AS41</f>
        <v>0.10326086956521739</v>
      </c>
      <c r="K41" s="5">
        <v>22</v>
      </c>
      <c r="L41" s="6">
        <f>K41/$AS41</f>
        <v>0.11956521739130435</v>
      </c>
      <c r="M41" s="5">
        <v>2</v>
      </c>
      <c r="N41" s="39">
        <f>M41/$AS41</f>
        <v>1.0869565217391304E-2</v>
      </c>
      <c r="O41" s="58">
        <v>106</v>
      </c>
      <c r="P41" s="55">
        <f>O41/$AS41</f>
        <v>0.57608695652173914</v>
      </c>
      <c r="Q41" s="38">
        <v>19</v>
      </c>
      <c r="R41" s="6">
        <f>Q41/$AS41</f>
        <v>0.10326086956521739</v>
      </c>
      <c r="S41" s="5">
        <v>11</v>
      </c>
      <c r="T41" s="6">
        <f>S41/$AS41</f>
        <v>5.9782608695652176E-2</v>
      </c>
      <c r="U41" s="5">
        <v>6</v>
      </c>
      <c r="V41" s="6">
        <f>U41/$AS41</f>
        <v>3.2608695652173912E-2</v>
      </c>
      <c r="W41" s="5">
        <v>1</v>
      </c>
      <c r="X41" s="39">
        <f>W41/$AS41</f>
        <v>5.434782608695652E-3</v>
      </c>
      <c r="Y41" s="58">
        <v>37</v>
      </c>
      <c r="Z41" s="55">
        <f>Y41/$AS41</f>
        <v>0.20108695652173914</v>
      </c>
      <c r="AA41" s="38">
        <v>21</v>
      </c>
      <c r="AB41" s="6">
        <f>AA41/$AS41</f>
        <v>0.11413043478260869</v>
      </c>
      <c r="AC41" s="5">
        <v>10</v>
      </c>
      <c r="AD41" s="6">
        <f>AC41/$AS41</f>
        <v>5.434782608695652E-2</v>
      </c>
      <c r="AE41" s="5">
        <v>9</v>
      </c>
      <c r="AF41" s="6">
        <f>AE41/$AS41</f>
        <v>4.8913043478260872E-2</v>
      </c>
      <c r="AG41" s="5">
        <v>1</v>
      </c>
      <c r="AH41" s="39">
        <f>AG41/$AS41</f>
        <v>5.434782608695652E-3</v>
      </c>
      <c r="AI41" s="58">
        <v>41</v>
      </c>
      <c r="AJ41" s="55">
        <f>AI41/$AS41</f>
        <v>0.22282608695652173</v>
      </c>
      <c r="AK41" s="38">
        <v>103</v>
      </c>
      <c r="AL41" s="6">
        <f>AK41/$AS41</f>
        <v>0.55978260869565222</v>
      </c>
      <c r="AM41" s="5">
        <v>40</v>
      </c>
      <c r="AN41" s="6">
        <f>AM41/$AS41</f>
        <v>0.21739130434782608</v>
      </c>
      <c r="AO41" s="5">
        <v>37</v>
      </c>
      <c r="AP41" s="6">
        <f>AO41/$AS41</f>
        <v>0.20108695652173914</v>
      </c>
      <c r="AQ41" s="5">
        <v>4</v>
      </c>
      <c r="AR41" s="39">
        <f>AQ41/$AS41</f>
        <v>2.1739130434782608E-2</v>
      </c>
      <c r="AS41" s="58">
        <v>184</v>
      </c>
      <c r="AT41" s="55">
        <f>SUM(H41,J41,L41,N41,R41,T41,V41,X41,AB41,AD41,AF41,AH41)</f>
        <v>0.99456521739130455</v>
      </c>
    </row>
    <row r="42" spans="1:46" x14ac:dyDescent="0.25">
      <c r="A42" s="35">
        <v>37</v>
      </c>
      <c r="B42" s="17" t="s">
        <v>74</v>
      </c>
      <c r="C42" s="7" t="s">
        <v>60</v>
      </c>
      <c r="D42" s="7" t="s">
        <v>61</v>
      </c>
      <c r="E42" s="16" t="s">
        <v>71</v>
      </c>
      <c r="F42" s="32" t="s">
        <v>27</v>
      </c>
      <c r="G42" s="38">
        <v>102</v>
      </c>
      <c r="H42" s="6">
        <f>G42/$AS42</f>
        <v>0.32278481012658228</v>
      </c>
      <c r="I42" s="5">
        <v>32</v>
      </c>
      <c r="J42" s="6">
        <f>I42/$AS42</f>
        <v>0.10126582278481013</v>
      </c>
      <c r="K42" s="5">
        <v>33</v>
      </c>
      <c r="L42" s="6">
        <f>K42/$AS42</f>
        <v>0.10443037974683544</v>
      </c>
      <c r="M42" s="5">
        <v>2</v>
      </c>
      <c r="N42" s="39">
        <f>M42/$AS42</f>
        <v>6.3291139240506328E-3</v>
      </c>
      <c r="O42" s="58">
        <v>169</v>
      </c>
      <c r="P42" s="55">
        <f>O42/$AS42</f>
        <v>0.53481012658227844</v>
      </c>
      <c r="Q42" s="38">
        <v>40</v>
      </c>
      <c r="R42" s="6">
        <f>Q42/$AS42</f>
        <v>0.12658227848101267</v>
      </c>
      <c r="S42" s="5">
        <v>21</v>
      </c>
      <c r="T42" s="6">
        <f>S42/$AS42</f>
        <v>6.6455696202531639E-2</v>
      </c>
      <c r="U42" s="5">
        <v>12</v>
      </c>
      <c r="V42" s="6">
        <f>U42/$AS42</f>
        <v>3.7974683544303799E-2</v>
      </c>
      <c r="W42" s="5">
        <v>1</v>
      </c>
      <c r="X42" s="39">
        <f>W42/$AS42</f>
        <v>3.1645569620253164E-3</v>
      </c>
      <c r="Y42" s="58">
        <v>73</v>
      </c>
      <c r="Z42" s="55">
        <f>Y42/$AS42</f>
        <v>0.23101265822784811</v>
      </c>
      <c r="AA42" s="38">
        <v>39</v>
      </c>
      <c r="AB42" s="6">
        <f>AA42/$AS42</f>
        <v>0.12341772151898735</v>
      </c>
      <c r="AC42" s="5">
        <v>19</v>
      </c>
      <c r="AD42" s="6">
        <f>AC42/$AS42</f>
        <v>6.0126582278481014E-2</v>
      </c>
      <c r="AE42" s="5">
        <v>15</v>
      </c>
      <c r="AF42" s="6">
        <f>AE42/$AS42</f>
        <v>4.746835443037975E-2</v>
      </c>
      <c r="AG42" s="5">
        <v>1</v>
      </c>
      <c r="AH42" s="39">
        <f>AG42/$AS42</f>
        <v>3.1645569620253164E-3</v>
      </c>
      <c r="AI42" s="58">
        <v>74</v>
      </c>
      <c r="AJ42" s="55">
        <f>AI42/$AS42</f>
        <v>0.23417721518987342</v>
      </c>
      <c r="AK42" s="38">
        <v>181</v>
      </c>
      <c r="AL42" s="6">
        <f>AK42/$AS42</f>
        <v>0.57278481012658233</v>
      </c>
      <c r="AM42" s="5">
        <v>71</v>
      </c>
      <c r="AN42" s="6">
        <f>AM42/$AS42</f>
        <v>0.22468354430379747</v>
      </c>
      <c r="AO42" s="5">
        <v>61</v>
      </c>
      <c r="AP42" s="6">
        <f>AO42/$AS42</f>
        <v>0.19303797468354431</v>
      </c>
      <c r="AQ42" s="5">
        <v>3</v>
      </c>
      <c r="AR42" s="39">
        <f>AQ42/$AS42</f>
        <v>9.4936708860759497E-3</v>
      </c>
      <c r="AS42" s="58">
        <v>316</v>
      </c>
      <c r="AT42" s="55">
        <f>SUM(H42,J42,L42,N42,R42,T42,V42,X42,AB42,AD42,AF42,AH42)</f>
        <v>1.0031645569620253</v>
      </c>
    </row>
    <row r="43" spans="1:46" ht="15.75" thickBot="1" x14ac:dyDescent="0.3">
      <c r="A43" s="36">
        <v>38</v>
      </c>
      <c r="B43" s="20" t="s">
        <v>74</v>
      </c>
      <c r="C43" s="21" t="s">
        <v>72</v>
      </c>
      <c r="D43" s="22" t="s">
        <v>28</v>
      </c>
      <c r="E43" s="22" t="s">
        <v>73</v>
      </c>
      <c r="F43" s="33" t="s">
        <v>28</v>
      </c>
      <c r="G43" s="40">
        <v>2</v>
      </c>
      <c r="H43" s="41">
        <f>G43/$AS43</f>
        <v>0.25</v>
      </c>
      <c r="I43" s="42">
        <v>1</v>
      </c>
      <c r="J43" s="41">
        <f>I43/$AS43</f>
        <v>0.125</v>
      </c>
      <c r="K43" s="42">
        <v>1</v>
      </c>
      <c r="L43" s="41">
        <f>K43/$AS43</f>
        <v>0.125</v>
      </c>
      <c r="M43" s="42">
        <v>1</v>
      </c>
      <c r="N43" s="43">
        <f>M43/$AS43</f>
        <v>0.125</v>
      </c>
      <c r="O43" s="59">
        <v>4</v>
      </c>
      <c r="P43" s="60">
        <f>O43/$AS43</f>
        <v>0.5</v>
      </c>
      <c r="Q43" s="40">
        <v>1</v>
      </c>
      <c r="R43" s="41">
        <f>Q43/$AS43</f>
        <v>0.125</v>
      </c>
      <c r="S43" s="42">
        <v>0</v>
      </c>
      <c r="T43" s="41">
        <f>S43/$AS43</f>
        <v>0</v>
      </c>
      <c r="U43" s="42">
        <v>0</v>
      </c>
      <c r="V43" s="41">
        <f>U43/$AS43</f>
        <v>0</v>
      </c>
      <c r="W43" s="42">
        <v>0</v>
      </c>
      <c r="X43" s="43">
        <f>W43/$AS43</f>
        <v>0</v>
      </c>
      <c r="Y43" s="59">
        <v>2</v>
      </c>
      <c r="Z43" s="60">
        <f>Y43/$AS43</f>
        <v>0.25</v>
      </c>
      <c r="AA43" s="40">
        <v>1</v>
      </c>
      <c r="AB43" s="41">
        <f>AA43/$AS43</f>
        <v>0.125</v>
      </c>
      <c r="AC43" s="42">
        <v>0</v>
      </c>
      <c r="AD43" s="41">
        <f>AC43/$AS43</f>
        <v>0</v>
      </c>
      <c r="AE43" s="42">
        <v>0</v>
      </c>
      <c r="AF43" s="41">
        <f>AE43/$AS43</f>
        <v>0</v>
      </c>
      <c r="AG43" s="42">
        <v>0</v>
      </c>
      <c r="AH43" s="43">
        <f>AG43/$AS43</f>
        <v>0</v>
      </c>
      <c r="AI43" s="59">
        <v>2</v>
      </c>
      <c r="AJ43" s="60">
        <f>AI43/$AS43</f>
        <v>0.25</v>
      </c>
      <c r="AK43" s="40">
        <v>4</v>
      </c>
      <c r="AL43" s="41">
        <f>AK43/$AS43</f>
        <v>0.5</v>
      </c>
      <c r="AM43" s="42">
        <v>2</v>
      </c>
      <c r="AN43" s="41">
        <f>AM43/$AS43</f>
        <v>0.25</v>
      </c>
      <c r="AO43" s="42">
        <v>1</v>
      </c>
      <c r="AP43" s="41">
        <f>AO43/$AS43</f>
        <v>0.125</v>
      </c>
      <c r="AQ43" s="42">
        <v>1</v>
      </c>
      <c r="AR43" s="43">
        <f>AQ43/$AS43</f>
        <v>0.125</v>
      </c>
      <c r="AS43" s="59">
        <v>8</v>
      </c>
      <c r="AT43" s="56">
        <f>SUM(H43,J43,L43,N43,R43,T43,V43,X43,AB43,AD43,AF43,AH43)</f>
        <v>0.875</v>
      </c>
    </row>
    <row r="45" spans="1:46" ht="75" x14ac:dyDescent="0.25">
      <c r="B45" s="2" t="s">
        <v>29</v>
      </c>
      <c r="C45" s="2"/>
      <c r="D45" s="2"/>
      <c r="E45" s="2"/>
    </row>
    <row r="46" spans="1:46" x14ac:dyDescent="0.25">
      <c r="B46" t="s">
        <v>30</v>
      </c>
    </row>
    <row r="47" spans="1:46" x14ac:dyDescent="0.25">
      <c r="B47" t="s">
        <v>31</v>
      </c>
    </row>
    <row r="48" spans="1:46" x14ac:dyDescent="0.25">
      <c r="B48" t="s">
        <v>32</v>
      </c>
    </row>
    <row r="52" spans="2:3" x14ac:dyDescent="0.25">
      <c r="B52" t="s">
        <v>33</v>
      </c>
      <c r="C52" t="s">
        <v>34</v>
      </c>
    </row>
    <row r="54" spans="2:3" x14ac:dyDescent="0.25">
      <c r="B54" t="s">
        <v>35</v>
      </c>
      <c r="C54" t="s">
        <v>36</v>
      </c>
    </row>
    <row r="56" spans="2:3" x14ac:dyDescent="0.25">
      <c r="B56" t="s">
        <v>37</v>
      </c>
    </row>
    <row r="58" spans="2:3" x14ac:dyDescent="0.25">
      <c r="B58" t="s">
        <v>38</v>
      </c>
      <c r="C58" t="s">
        <v>39</v>
      </c>
    </row>
    <row r="66" spans="2:16" x14ac:dyDescent="0.25">
      <c r="B66" t="s">
        <v>40</v>
      </c>
      <c r="C66" t="s">
        <v>41</v>
      </c>
    </row>
    <row r="68" spans="2:16" x14ac:dyDescent="0.25">
      <c r="B68" t="s">
        <v>42</v>
      </c>
      <c r="C68" t="s">
        <v>43</v>
      </c>
    </row>
    <row r="71" spans="2:16" x14ac:dyDescent="0.25">
      <c r="B71" t="s">
        <v>85</v>
      </c>
      <c r="G71" s="67" t="s">
        <v>83</v>
      </c>
      <c r="H71" s="67"/>
    </row>
    <row r="72" spans="2:16" x14ac:dyDescent="0.25">
      <c r="B72" t="s">
        <v>86</v>
      </c>
      <c r="G72" s="67" t="s">
        <v>84</v>
      </c>
      <c r="H72" s="67"/>
      <c r="I72" s="67"/>
      <c r="J72" s="67"/>
      <c r="K72" s="67"/>
      <c r="L72" s="67"/>
      <c r="M72" s="67"/>
      <c r="N72" s="67"/>
      <c r="O72" s="67"/>
      <c r="P72" s="67"/>
    </row>
    <row r="73" spans="2:16" x14ac:dyDescent="0.25">
      <c r="B73" t="s">
        <v>87</v>
      </c>
    </row>
    <row r="74" spans="2:16" x14ac:dyDescent="0.25">
      <c r="B74" t="s">
        <v>88</v>
      </c>
    </row>
    <row r="76" spans="2:16" x14ac:dyDescent="0.25">
      <c r="B76" t="s">
        <v>89</v>
      </c>
    </row>
  </sheetData>
  <autoFilter ref="A5:AT43"/>
  <mergeCells count="26">
    <mergeCell ref="AQ4:AR4"/>
    <mergeCell ref="AS4:AT4"/>
    <mergeCell ref="C4:D4"/>
    <mergeCell ref="E4:F4"/>
    <mergeCell ref="AE4:AF4"/>
    <mergeCell ref="AG4:AH4"/>
    <mergeCell ref="AI4:AJ4"/>
    <mergeCell ref="AK4:AL4"/>
    <mergeCell ref="AM4:AN4"/>
    <mergeCell ref="AO4:AP4"/>
    <mergeCell ref="S4:T4"/>
    <mergeCell ref="U4:V4"/>
    <mergeCell ref="W4:X4"/>
    <mergeCell ref="Y4:Z4"/>
    <mergeCell ref="AA4:AB4"/>
    <mergeCell ref="AC4:AD4"/>
    <mergeCell ref="G3:P3"/>
    <mergeCell ref="Q3:Z3"/>
    <mergeCell ref="AA3:AJ3"/>
    <mergeCell ref="AK3:AT3"/>
    <mergeCell ref="G4:H4"/>
    <mergeCell ref="I4:J4"/>
    <mergeCell ref="K4:L4"/>
    <mergeCell ref="M4:N4"/>
    <mergeCell ref="O4:P4"/>
    <mergeCell ref="Q4:R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Luke_Met_Mvarat_1.26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2019-02-07T12:19:31Z</dcterms:created>
  <dcterms:modified xsi:type="dcterms:W3CDTF">2019-02-07T12:44:30Z</dcterms:modified>
</cp:coreProperties>
</file>