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ll\"/>
    </mc:Choice>
  </mc:AlternateContent>
  <bookViews>
    <workbookView xWindow="0" yWindow="0" windowWidth="28800" windowHeight="11700"/>
  </bookViews>
  <sheets>
    <sheet name="tabula-Makedonski Sumi_2008_For" sheetId="1" r:id="rId1"/>
  </sheets>
  <definedNames>
    <definedName name="_xlnm._FilterDatabase" localSheetId="0" hidden="1">'tabula-Makedonski Sumi_2008_For'!$A$2:$K$2</definedName>
  </definedNames>
  <calcPr calcId="0" iterateDelta="1E-4"/>
</workbook>
</file>

<file path=xl/calcChain.xml><?xml version="1.0" encoding="utf-8"?>
<calcChain xmlns="http://schemas.openxmlformats.org/spreadsheetml/2006/main">
  <c r="D36" i="1" l="1"/>
  <c r="E36" i="1"/>
  <c r="F36" i="1"/>
  <c r="I36" i="1"/>
  <c r="J36" i="1"/>
  <c r="K36" i="1"/>
  <c r="C36" i="1"/>
  <c r="D35" i="1"/>
  <c r="E35" i="1"/>
  <c r="F35" i="1"/>
  <c r="G35" i="1"/>
  <c r="G36" i="1" s="1"/>
  <c r="H35" i="1"/>
  <c r="H36" i="1" s="1"/>
  <c r="I35" i="1"/>
  <c r="J35" i="1"/>
  <c r="K35" i="1"/>
  <c r="C35" i="1"/>
  <c r="M4" i="1"/>
  <c r="N4" i="1" s="1"/>
  <c r="M5" i="1"/>
  <c r="N5" i="1" s="1"/>
  <c r="M6" i="1"/>
  <c r="N6" i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/>
  <c r="M18" i="1"/>
  <c r="N18" i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" i="1"/>
  <c r="N3" i="1" s="1"/>
</calcChain>
</file>

<file path=xl/sharedStrings.xml><?xml version="1.0" encoding="utf-8"?>
<sst xmlns="http://schemas.openxmlformats.org/spreadsheetml/2006/main" count="70" uniqueCount="52">
  <si>
    <t>"Maleshevo" - Berovo</t>
  </si>
  <si>
    <t>"Ravna Reka" - Pehchevo</t>
  </si>
  <si>
    <t>"Osogovo" - Kriva Palanka</t>
  </si>
  <si>
    <t>"Kratovo" - Kratovo</t>
  </si>
  <si>
    <t>"Osogovo" - Kocani</t>
  </si>
  <si>
    <t>"Serta" - Stip</t>
  </si>
  <si>
    <t>"Plachkovica" - Radovis</t>
  </si>
  <si>
    <t>"Plachkovitsa" - Vinica</t>
  </si>
  <si>
    <t>"Belasica" - Strumica</t>
  </si>
  <si>
    <t>"Salandzak" - Valandovo</t>
  </si>
  <si>
    <t>"Kozuv" - Gevgelija</t>
  </si>
  <si>
    <t>“Demir Kapija” - Demir Kapija</t>
  </si>
  <si>
    <t>"Bor" - Kavadarci</t>
  </si>
  <si>
    <t>"Black Bor" - Prilep</t>
  </si>
  <si>
    <t>"Babuna" – Veles</t>
  </si>
  <si>
    <t>"Forestry" - Sveti Nikole</t>
  </si>
  <si>
    <t>"Kajmakchalan" - Bitola</t>
  </si>
  <si>
    <t>“Bigla” - Demir Hisar</t>
  </si>
  <si>
    <t>"Lipa" - Krushevo</t>
  </si>
  <si>
    <t>"Prespurvo" - Resen</t>
  </si>
  <si>
    <t>"Galicica" - Ohrid</t>
  </si>
  <si>
    <t>"Jablanica" - Struga</t>
  </si>
  <si>
    <t>"Stogo" - Debar</t>
  </si>
  <si>
    <t>"Lopusnik" - Kichevo</t>
  </si>
  <si>
    <t>"Sandanski" - Makedonski Brod</t>
  </si>
  <si>
    <t>"Shar" - Gostivar</t>
  </si>
  <si>
    <t>"Leshnica" - Tetovo</t>
  </si>
  <si>
    <t>"Karadzica" - Skopje</t>
  </si>
  <si>
    <t>"Kumanovo" - Kumanovo</t>
  </si>
  <si>
    <t>"Golak" - Delchevo</t>
  </si>
  <si>
    <t>SE Totals</t>
  </si>
  <si>
    <t>Surface - ha</t>
  </si>
  <si>
    <t>Subsidaries - Branches</t>
  </si>
  <si>
    <t>Regular number</t>
  </si>
  <si>
    <t>Total Forest Area in FYROM (incl. bare forest land)</t>
  </si>
  <si>
    <t>State owned Forest (actual forest cover)</t>
  </si>
  <si>
    <t>Hight trunk forest plants / High stands</t>
  </si>
  <si>
    <t>Low trunk forest plants</t>
  </si>
  <si>
    <t>Shrubs</t>
  </si>
  <si>
    <t>Forest crops aged up to 20 years old</t>
  </si>
  <si>
    <t>Growing Stock
in m3</t>
  </si>
  <si>
    <t>Annual Growth
in m3/a</t>
  </si>
  <si>
    <t>Total expected growth in 10 years in m3</t>
  </si>
  <si>
    <t>Attention:</t>
  </si>
  <si>
    <t>Control Sum</t>
  </si>
  <si>
    <t>Difference</t>
  </si>
  <si>
    <t>Control sum</t>
  </si>
  <si>
    <t>Cells F3 is likely wrong, missing 1000 ha of forest to match horizontal and vertical totals.</t>
  </si>
  <si>
    <t>Sum of total Forest Land is likely wrong</t>
  </si>
  <si>
    <t>Totals controlled by JRC 10-2018</t>
  </si>
  <si>
    <t>Figure in this cell has not been corrected.</t>
  </si>
  <si>
    <t xml:space="preserve">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</si>
</sst>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4" fontId="16" fillId="0" borderId="13" xfId="0" applyNumberFormat="1" applyFont="1" applyBorder="1"/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/>
    <xf numFmtId="4" fontId="0" fillId="0" borderId="21" xfId="0" applyNumberFormat="1" applyBorder="1"/>
    <xf numFmtId="0" fontId="0" fillId="0" borderId="21" xfId="0" applyBorder="1"/>
    <xf numFmtId="3" fontId="0" fillId="0" borderId="18" xfId="0" applyNumberFormat="1" applyBorder="1"/>
    <xf numFmtId="3" fontId="0" fillId="0" borderId="20" xfId="0" applyNumberFormat="1" applyBorder="1"/>
    <xf numFmtId="3" fontId="16" fillId="0" borderId="12" xfId="0" applyNumberFormat="1" applyFont="1" applyBorder="1"/>
    <xf numFmtId="0" fontId="0" fillId="0" borderId="23" xfId="0" applyBorder="1" applyAlignment="1">
      <alignment horizontal="left" vertical="top" wrapText="1"/>
    </xf>
    <xf numFmtId="3" fontId="0" fillId="0" borderId="24" xfId="0" applyNumberFormat="1" applyBorder="1"/>
    <xf numFmtId="3" fontId="0" fillId="0" borderId="25" xfId="0" applyNumberFormat="1" applyBorder="1"/>
    <xf numFmtId="3" fontId="16" fillId="0" borderId="26" xfId="0" applyNumberFormat="1" applyFont="1" applyBorder="1"/>
    <xf numFmtId="0" fontId="0" fillId="0" borderId="27" xfId="0" applyBorder="1" applyAlignment="1">
      <alignment horizontal="left" vertical="top" wrapText="1"/>
    </xf>
    <xf numFmtId="3" fontId="0" fillId="0" borderId="28" xfId="0" applyNumberFormat="1" applyBorder="1"/>
    <xf numFmtId="3" fontId="0" fillId="0" borderId="29" xfId="0" applyNumberFormat="1" applyBorder="1"/>
    <xf numFmtId="3" fontId="16" fillId="0" borderId="11" xfId="0" applyNumberFormat="1" applyFont="1" applyBorder="1"/>
    <xf numFmtId="0" fontId="0" fillId="0" borderId="17" xfId="0" applyBorder="1" applyAlignment="1">
      <alignment horizontal="left" vertical="top"/>
    </xf>
    <xf numFmtId="4" fontId="0" fillId="0" borderId="18" xfId="0" applyNumberFormat="1" applyBorder="1"/>
    <xf numFmtId="0" fontId="0" fillId="0" borderId="19" xfId="0" applyBorder="1"/>
    <xf numFmtId="4" fontId="0" fillId="0" borderId="19" xfId="0" applyNumberFormat="1" applyBorder="1"/>
    <xf numFmtId="4" fontId="0" fillId="0" borderId="20" xfId="0" applyNumberFormat="1" applyBorder="1"/>
    <xf numFmtId="0" fontId="0" fillId="0" borderId="22" xfId="0" applyBorder="1"/>
    <xf numFmtId="4" fontId="16" fillId="0" borderId="12" xfId="0" applyNumberFormat="1" applyFont="1" applyBorder="1"/>
    <xf numFmtId="4" fontId="16" fillId="0" borderId="14" xfId="0" applyNumberFormat="1" applyFont="1" applyBorder="1"/>
    <xf numFmtId="4" fontId="0" fillId="0" borderId="28" xfId="0" applyNumberFormat="1" applyBorder="1"/>
    <xf numFmtId="4" fontId="0" fillId="0" borderId="29" xfId="0" applyNumberFormat="1" applyBorder="1"/>
    <xf numFmtId="4" fontId="16" fillId="0" borderId="11" xfId="0" applyNumberFormat="1" applyFont="1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16" fillId="0" borderId="36" xfId="0" applyFont="1" applyBorder="1" applyAlignment="1">
      <alignment vertical="center"/>
    </xf>
    <xf numFmtId="0" fontId="0" fillId="0" borderId="28" xfId="0" applyBorder="1"/>
    <xf numFmtId="0" fontId="0" fillId="0" borderId="29" xfId="0" applyBorder="1"/>
    <xf numFmtId="4" fontId="0" fillId="33" borderId="10" xfId="0" applyNumberFormat="1" applyFill="1" applyBorder="1"/>
    <xf numFmtId="0" fontId="0" fillId="0" borderId="0" xfId="0" applyFill="1" applyBorder="1" applyAlignment="1">
      <alignment vertical="center"/>
    </xf>
    <xf numFmtId="0" fontId="0" fillId="33" borderId="0" xfId="0" applyFill="1" applyBorder="1" applyAlignment="1">
      <alignment vertical="center"/>
    </xf>
    <xf numFmtId="0" fontId="0" fillId="33" borderId="0" xfId="0" applyFill="1"/>
    <xf numFmtId="0" fontId="0" fillId="0" borderId="0" xfId="0" applyFill="1" applyBorder="1" applyAlignment="1">
      <alignment horizontal="left" vertical="top" wrapText="1"/>
    </xf>
    <xf numFmtId="4" fontId="16" fillId="0" borderId="0" xfId="0" applyNumberFormat="1" applyFont="1" applyBorder="1"/>
    <xf numFmtId="4" fontId="16" fillId="33" borderId="0" xfId="0" applyNumberFormat="1" applyFont="1" applyFill="1" applyBorder="1"/>
    <xf numFmtId="4" fontId="0" fillId="33" borderId="0" xfId="0" applyNumberFormat="1" applyFill="1"/>
    <xf numFmtId="4" fontId="0" fillId="0" borderId="18" xfId="0" applyNumberFormat="1" applyFill="1" applyBorder="1"/>
    <xf numFmtId="0" fontId="0" fillId="0" borderId="10" xfId="0" applyFill="1" applyBorder="1"/>
    <xf numFmtId="0" fontId="0" fillId="0" borderId="19" xfId="0" applyFill="1" applyBorder="1"/>
    <xf numFmtId="4" fontId="16" fillId="34" borderId="11" xfId="0" applyNumberFormat="1" applyFont="1" applyFill="1" applyBorder="1"/>
    <xf numFmtId="4" fontId="16" fillId="34" borderId="0" xfId="0" applyNumberFormat="1" applyFont="1" applyFill="1" applyBorder="1"/>
    <xf numFmtId="0" fontId="0" fillId="34" borderId="0" xfId="0" applyFill="1"/>
    <xf numFmtId="0" fontId="16" fillId="0" borderId="37" xfId="0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2" max="2" width="31.140625" customWidth="1"/>
    <col min="3" max="11" width="16.85546875" customWidth="1"/>
    <col min="13" max="13" width="10.5703125" customWidth="1"/>
    <col min="14" max="14" width="11.28515625" customWidth="1"/>
  </cols>
  <sheetData>
    <row r="1" spans="1:14" ht="15.75" thickBot="1" x14ac:dyDescent="0.3">
      <c r="C1" s="32" t="s">
        <v>31</v>
      </c>
      <c r="D1" s="33"/>
      <c r="E1" s="33"/>
      <c r="F1" s="33"/>
      <c r="G1" s="33"/>
      <c r="H1" s="34"/>
      <c r="I1" s="35"/>
      <c r="J1" s="36"/>
      <c r="K1" s="37"/>
    </row>
    <row r="2" spans="1:14" ht="45" x14ac:dyDescent="0.25">
      <c r="A2" s="17" t="s">
        <v>33</v>
      </c>
      <c r="B2" s="38" t="s">
        <v>32</v>
      </c>
      <c r="C2" s="17" t="s">
        <v>34</v>
      </c>
      <c r="D2" s="17" t="s">
        <v>35</v>
      </c>
      <c r="E2" s="5" t="s">
        <v>36</v>
      </c>
      <c r="F2" s="6" t="s">
        <v>37</v>
      </c>
      <c r="G2" s="6" t="s">
        <v>39</v>
      </c>
      <c r="H2" s="21" t="s">
        <v>38</v>
      </c>
      <c r="I2" s="5" t="s">
        <v>40</v>
      </c>
      <c r="J2" s="13" t="s">
        <v>41</v>
      </c>
      <c r="K2" s="17" t="s">
        <v>42</v>
      </c>
      <c r="M2" s="48" t="s">
        <v>44</v>
      </c>
      <c r="N2" s="48" t="s">
        <v>45</v>
      </c>
    </row>
    <row r="3" spans="1:14" x14ac:dyDescent="0.25">
      <c r="A3" s="42">
        <v>1</v>
      </c>
      <c r="B3" s="39" t="s">
        <v>0</v>
      </c>
      <c r="C3" s="29">
        <v>28535.58</v>
      </c>
      <c r="D3" s="29">
        <v>23561.3</v>
      </c>
      <c r="E3" s="52">
        <v>17788.2</v>
      </c>
      <c r="F3" s="44">
        <v>4503.6000000000004</v>
      </c>
      <c r="G3" s="53">
        <v>269.5</v>
      </c>
      <c r="H3" s="54" t="s">
        <v>51</v>
      </c>
      <c r="I3" s="10">
        <v>5281271</v>
      </c>
      <c r="J3" s="14">
        <v>89498</v>
      </c>
      <c r="K3" s="18">
        <v>656872</v>
      </c>
      <c r="M3" s="1">
        <f>SUM(E3:H3)</f>
        <v>22561.300000000003</v>
      </c>
      <c r="N3" s="51">
        <f>M3-D3</f>
        <v>-999.99999999999636</v>
      </c>
    </row>
    <row r="4" spans="1:14" x14ac:dyDescent="0.25">
      <c r="A4" s="42">
        <v>2</v>
      </c>
      <c r="B4" s="39" t="s">
        <v>1</v>
      </c>
      <c r="C4" s="29">
        <v>9358.5</v>
      </c>
      <c r="D4" s="29">
        <v>8485.2999999999993</v>
      </c>
      <c r="E4" s="22">
        <v>7328.89</v>
      </c>
      <c r="F4" s="3">
        <v>1156.4100000000001</v>
      </c>
      <c r="G4" s="2" t="s">
        <v>51</v>
      </c>
      <c r="H4" s="23" t="s">
        <v>51</v>
      </c>
      <c r="I4" s="10">
        <v>1878611</v>
      </c>
      <c r="J4" s="14">
        <v>34158</v>
      </c>
      <c r="K4" s="18">
        <v>236099</v>
      </c>
      <c r="M4" s="1">
        <f t="shared" ref="M4:M33" si="0">SUM(E4:H4)</f>
        <v>8485.3000000000011</v>
      </c>
      <c r="N4" s="1">
        <f t="shared" ref="N4:N33" si="1">M4-D4</f>
        <v>0</v>
      </c>
    </row>
    <row r="5" spans="1:14" x14ac:dyDescent="0.25">
      <c r="A5" s="42">
        <v>3</v>
      </c>
      <c r="B5" s="39" t="s">
        <v>2</v>
      </c>
      <c r="C5" s="29">
        <v>26541.29</v>
      </c>
      <c r="D5" s="29">
        <v>23826.080000000002</v>
      </c>
      <c r="E5" s="22">
        <v>14879.16</v>
      </c>
      <c r="F5" s="3">
        <v>5452.04</v>
      </c>
      <c r="G5" s="3">
        <v>3494.88</v>
      </c>
      <c r="H5" s="23" t="s">
        <v>51</v>
      </c>
      <c r="I5" s="10">
        <v>3194612</v>
      </c>
      <c r="J5" s="14">
        <v>73580</v>
      </c>
      <c r="K5" s="18">
        <v>264147</v>
      </c>
      <c r="M5" s="1">
        <f t="shared" si="0"/>
        <v>23826.080000000002</v>
      </c>
      <c r="N5" s="1">
        <f t="shared" si="1"/>
        <v>0</v>
      </c>
    </row>
    <row r="6" spans="1:14" x14ac:dyDescent="0.25">
      <c r="A6" s="42">
        <v>4</v>
      </c>
      <c r="B6" s="39" t="s">
        <v>3</v>
      </c>
      <c r="C6" s="29">
        <v>7777.29</v>
      </c>
      <c r="D6" s="29">
        <v>6825.57</v>
      </c>
      <c r="E6" s="22">
        <v>2258.4699999999998</v>
      </c>
      <c r="F6" s="3">
        <v>4254.8500000000004</v>
      </c>
      <c r="G6" s="2">
        <v>312.25</v>
      </c>
      <c r="H6" s="23" t="s">
        <v>51</v>
      </c>
      <c r="I6" s="10">
        <v>845844</v>
      </c>
      <c r="J6" s="14">
        <v>16088</v>
      </c>
      <c r="K6" s="18">
        <v>111756</v>
      </c>
      <c r="M6" s="1">
        <f t="shared" si="0"/>
        <v>6825.57</v>
      </c>
      <c r="N6" s="1">
        <f t="shared" si="1"/>
        <v>0</v>
      </c>
    </row>
    <row r="7" spans="1:14" x14ac:dyDescent="0.25">
      <c r="A7" s="42">
        <v>5</v>
      </c>
      <c r="B7" s="39" t="s">
        <v>4</v>
      </c>
      <c r="C7" s="29">
        <v>30040.7</v>
      </c>
      <c r="D7" s="29">
        <v>26375.8</v>
      </c>
      <c r="E7" s="22">
        <v>12088</v>
      </c>
      <c r="F7" s="3">
        <v>13443.9</v>
      </c>
      <c r="G7" s="2">
        <v>310.10000000000002</v>
      </c>
      <c r="H7" s="23">
        <v>533.79999999999995</v>
      </c>
      <c r="I7" s="10">
        <v>2960638</v>
      </c>
      <c r="J7" s="14">
        <v>61515</v>
      </c>
      <c r="K7" s="18">
        <v>519592</v>
      </c>
      <c r="M7" s="1">
        <f t="shared" si="0"/>
        <v>26375.8</v>
      </c>
      <c r="N7" s="1">
        <f t="shared" si="1"/>
        <v>0</v>
      </c>
    </row>
    <row r="8" spans="1:14" x14ac:dyDescent="0.25">
      <c r="A8" s="42">
        <v>6</v>
      </c>
      <c r="B8" s="39" t="s">
        <v>5</v>
      </c>
      <c r="C8" s="29">
        <v>17506.73</v>
      </c>
      <c r="D8" s="29">
        <v>15432.28</v>
      </c>
      <c r="E8" s="22">
        <v>1620.9</v>
      </c>
      <c r="F8" s="3">
        <v>13657.38</v>
      </c>
      <c r="G8" s="2">
        <v>154</v>
      </c>
      <c r="H8" s="23" t="s">
        <v>51</v>
      </c>
      <c r="I8" s="10">
        <v>285768</v>
      </c>
      <c r="J8" s="14">
        <v>8016</v>
      </c>
      <c r="K8" s="18">
        <v>39796</v>
      </c>
      <c r="M8" s="1">
        <f t="shared" si="0"/>
        <v>15432.279999999999</v>
      </c>
      <c r="N8" s="1">
        <f t="shared" si="1"/>
        <v>0</v>
      </c>
    </row>
    <row r="9" spans="1:14" x14ac:dyDescent="0.25">
      <c r="A9" s="42">
        <v>7</v>
      </c>
      <c r="B9" s="39" t="s">
        <v>6</v>
      </c>
      <c r="C9" s="29">
        <v>34893.120000000003</v>
      </c>
      <c r="D9" s="29">
        <v>25381.68</v>
      </c>
      <c r="E9" s="22">
        <v>9616.18</v>
      </c>
      <c r="F9" s="3">
        <v>15586.67</v>
      </c>
      <c r="G9" s="2">
        <v>178.83</v>
      </c>
      <c r="H9" s="23" t="s">
        <v>51</v>
      </c>
      <c r="I9" s="10">
        <v>2841206</v>
      </c>
      <c r="J9" s="14">
        <v>64916</v>
      </c>
      <c r="K9" s="18">
        <v>441313</v>
      </c>
      <c r="M9" s="1">
        <f t="shared" si="0"/>
        <v>25381.68</v>
      </c>
      <c r="N9" s="1">
        <f t="shared" si="1"/>
        <v>0</v>
      </c>
    </row>
    <row r="10" spans="1:14" x14ac:dyDescent="0.25">
      <c r="A10" s="42">
        <v>8</v>
      </c>
      <c r="B10" s="39" t="s">
        <v>7</v>
      </c>
      <c r="C10" s="29">
        <v>26841.71</v>
      </c>
      <c r="D10" s="29">
        <v>21166.49</v>
      </c>
      <c r="E10" s="22">
        <v>10561.04</v>
      </c>
      <c r="F10" s="3">
        <v>10528.45</v>
      </c>
      <c r="G10" s="2">
        <v>77</v>
      </c>
      <c r="H10" s="23" t="s">
        <v>51</v>
      </c>
      <c r="I10" s="10">
        <v>3351691</v>
      </c>
      <c r="J10" s="14">
        <v>60822</v>
      </c>
      <c r="K10" s="18">
        <v>499867</v>
      </c>
      <c r="M10" s="1">
        <f t="shared" si="0"/>
        <v>21166.49</v>
      </c>
      <c r="N10" s="1">
        <f t="shared" si="1"/>
        <v>0</v>
      </c>
    </row>
    <row r="11" spans="1:14" x14ac:dyDescent="0.25">
      <c r="A11" s="42">
        <v>9</v>
      </c>
      <c r="B11" s="39" t="s">
        <v>8</v>
      </c>
      <c r="C11" s="29">
        <v>50356.74</v>
      </c>
      <c r="D11" s="29">
        <v>44164.82</v>
      </c>
      <c r="E11" s="22">
        <v>10649.4</v>
      </c>
      <c r="F11" s="3">
        <v>31673.62</v>
      </c>
      <c r="G11" s="2">
        <v>354.9</v>
      </c>
      <c r="H11" s="24">
        <v>1486.9</v>
      </c>
      <c r="I11" s="10">
        <v>2290650</v>
      </c>
      <c r="J11" s="14">
        <v>81707</v>
      </c>
      <c r="K11" s="18">
        <v>704793</v>
      </c>
      <c r="M11" s="1">
        <f t="shared" si="0"/>
        <v>44164.82</v>
      </c>
      <c r="N11" s="1">
        <f t="shared" si="1"/>
        <v>0</v>
      </c>
    </row>
    <row r="12" spans="1:14" x14ac:dyDescent="0.25">
      <c r="A12" s="42">
        <v>10</v>
      </c>
      <c r="B12" s="39" t="s">
        <v>9</v>
      </c>
      <c r="C12" s="29">
        <v>24936.5</v>
      </c>
      <c r="D12" s="29">
        <v>20848.8</v>
      </c>
      <c r="E12" s="22">
        <v>1039.8</v>
      </c>
      <c r="F12" s="3">
        <v>16037.5</v>
      </c>
      <c r="G12" s="2" t="s">
        <v>51</v>
      </c>
      <c r="H12" s="24">
        <v>3771.5</v>
      </c>
      <c r="I12" s="10">
        <v>653519</v>
      </c>
      <c r="J12" s="14">
        <v>18682</v>
      </c>
      <c r="K12" s="18">
        <v>159538</v>
      </c>
      <c r="M12" s="1">
        <f t="shared" si="0"/>
        <v>20848.8</v>
      </c>
      <c r="N12" s="1">
        <f t="shared" si="1"/>
        <v>0</v>
      </c>
    </row>
    <row r="13" spans="1:14" x14ac:dyDescent="0.25">
      <c r="A13" s="42">
        <v>11</v>
      </c>
      <c r="B13" s="39" t="s">
        <v>10</v>
      </c>
      <c r="C13" s="29">
        <v>54092.06</v>
      </c>
      <c r="D13" s="29">
        <v>46870.78</v>
      </c>
      <c r="E13" s="22">
        <v>10832.84</v>
      </c>
      <c r="F13" s="3">
        <v>35182.14</v>
      </c>
      <c r="G13" s="2">
        <v>115.8</v>
      </c>
      <c r="H13" s="23">
        <v>740</v>
      </c>
      <c r="I13" s="10">
        <v>3573681</v>
      </c>
      <c r="J13" s="14">
        <v>72768</v>
      </c>
      <c r="K13" s="18">
        <v>506435</v>
      </c>
      <c r="M13" s="1">
        <f t="shared" si="0"/>
        <v>46870.78</v>
      </c>
      <c r="N13" s="1">
        <f t="shared" si="1"/>
        <v>0</v>
      </c>
    </row>
    <row r="14" spans="1:14" x14ac:dyDescent="0.25">
      <c r="A14" s="42">
        <v>12</v>
      </c>
      <c r="B14" s="39" t="s">
        <v>11</v>
      </c>
      <c r="C14" s="29">
        <v>37459.199999999997</v>
      </c>
      <c r="D14" s="29">
        <v>27657.41</v>
      </c>
      <c r="E14" s="22">
        <v>2397.04</v>
      </c>
      <c r="F14" s="3">
        <v>22913.86</v>
      </c>
      <c r="G14" s="2">
        <v>177.8</v>
      </c>
      <c r="H14" s="24">
        <v>2168.71</v>
      </c>
      <c r="I14" s="10">
        <v>924559</v>
      </c>
      <c r="J14" s="14">
        <v>22538</v>
      </c>
      <c r="K14" s="18">
        <v>149266</v>
      </c>
      <c r="M14" s="1">
        <f t="shared" si="0"/>
        <v>27657.41</v>
      </c>
      <c r="N14" s="1">
        <f t="shared" si="1"/>
        <v>0</v>
      </c>
    </row>
    <row r="15" spans="1:14" x14ac:dyDescent="0.25">
      <c r="A15" s="42">
        <v>13</v>
      </c>
      <c r="B15" s="39" t="s">
        <v>12</v>
      </c>
      <c r="C15" s="29">
        <v>66474.320000000007</v>
      </c>
      <c r="D15" s="29">
        <v>50758.09</v>
      </c>
      <c r="E15" s="22">
        <v>20180.55</v>
      </c>
      <c r="F15" s="3">
        <v>28724.639999999999</v>
      </c>
      <c r="G15" s="2">
        <v>127.5</v>
      </c>
      <c r="H15" s="24">
        <v>1725.4</v>
      </c>
      <c r="I15" s="10">
        <v>5094224</v>
      </c>
      <c r="J15" s="14">
        <v>102445</v>
      </c>
      <c r="K15" s="18">
        <v>554688</v>
      </c>
      <c r="M15" s="1">
        <f t="shared" si="0"/>
        <v>50758.090000000004</v>
      </c>
      <c r="N15" s="1">
        <f t="shared" si="1"/>
        <v>0</v>
      </c>
    </row>
    <row r="16" spans="1:14" x14ac:dyDescent="0.25">
      <c r="A16" s="42">
        <v>14</v>
      </c>
      <c r="B16" s="39" t="s">
        <v>13</v>
      </c>
      <c r="C16" s="29">
        <v>35391.69</v>
      </c>
      <c r="D16" s="29">
        <v>28096.04</v>
      </c>
      <c r="E16" s="22">
        <v>6755.56</v>
      </c>
      <c r="F16" s="3">
        <v>21170.6</v>
      </c>
      <c r="G16" s="2">
        <v>169.88</v>
      </c>
      <c r="H16" s="23" t="s">
        <v>51</v>
      </c>
      <c r="I16" s="10">
        <v>2141208</v>
      </c>
      <c r="J16" s="14">
        <v>49010</v>
      </c>
      <c r="K16" s="18">
        <v>314144</v>
      </c>
      <c r="M16" s="1">
        <f t="shared" si="0"/>
        <v>28096.04</v>
      </c>
      <c r="N16" s="1">
        <f t="shared" si="1"/>
        <v>0</v>
      </c>
    </row>
    <row r="17" spans="1:14" x14ac:dyDescent="0.25">
      <c r="A17" s="42">
        <v>15</v>
      </c>
      <c r="B17" s="39" t="s">
        <v>14</v>
      </c>
      <c r="C17" s="29">
        <v>59681.599999999999</v>
      </c>
      <c r="D17" s="29">
        <v>45861.61</v>
      </c>
      <c r="E17" s="22">
        <v>14170.98</v>
      </c>
      <c r="F17" s="3">
        <v>30751.13</v>
      </c>
      <c r="G17" s="2">
        <v>764.2</v>
      </c>
      <c r="H17" s="23">
        <v>175.3</v>
      </c>
      <c r="I17" s="10">
        <v>3047631</v>
      </c>
      <c r="J17" s="14">
        <v>69106</v>
      </c>
      <c r="K17" s="18">
        <v>421729</v>
      </c>
      <c r="M17" s="1">
        <f t="shared" si="0"/>
        <v>45861.61</v>
      </c>
      <c r="N17" s="1">
        <f t="shared" si="1"/>
        <v>0</v>
      </c>
    </row>
    <row r="18" spans="1:14" x14ac:dyDescent="0.25">
      <c r="A18" s="42">
        <v>16</v>
      </c>
      <c r="B18" s="39" t="s">
        <v>15</v>
      </c>
      <c r="C18" s="29">
        <v>5993.92</v>
      </c>
      <c r="D18" s="29">
        <v>5077.8100000000004</v>
      </c>
      <c r="E18" s="7">
        <v>519.55999999999995</v>
      </c>
      <c r="F18" s="3">
        <v>4005.14</v>
      </c>
      <c r="G18" s="2">
        <v>103.5</v>
      </c>
      <c r="H18" s="23">
        <v>449.61</v>
      </c>
      <c r="I18" s="10">
        <v>118987</v>
      </c>
      <c r="J18" s="14">
        <v>5422</v>
      </c>
      <c r="K18" s="18">
        <v>19470</v>
      </c>
      <c r="M18" s="1">
        <f t="shared" si="0"/>
        <v>5077.8099999999995</v>
      </c>
      <c r="N18" s="1">
        <f t="shared" si="1"/>
        <v>0</v>
      </c>
    </row>
    <row r="19" spans="1:14" x14ac:dyDescent="0.25">
      <c r="A19" s="42">
        <v>17</v>
      </c>
      <c r="B19" s="39" t="s">
        <v>16</v>
      </c>
      <c r="C19" s="29">
        <v>43348.800000000003</v>
      </c>
      <c r="D19" s="29">
        <v>36070.85</v>
      </c>
      <c r="E19" s="22">
        <v>14790.83</v>
      </c>
      <c r="F19" s="3">
        <v>17857.62</v>
      </c>
      <c r="G19" s="3">
        <v>2951.2</v>
      </c>
      <c r="H19" s="23">
        <v>471.2</v>
      </c>
      <c r="I19" s="10">
        <v>4492693</v>
      </c>
      <c r="J19" s="14">
        <v>86053</v>
      </c>
      <c r="K19" s="18">
        <v>621483</v>
      </c>
      <c r="M19" s="1">
        <f t="shared" si="0"/>
        <v>36070.849999999991</v>
      </c>
      <c r="N19" s="1">
        <f t="shared" si="1"/>
        <v>0</v>
      </c>
    </row>
    <row r="20" spans="1:14" x14ac:dyDescent="0.25">
      <c r="A20" s="42">
        <v>18</v>
      </c>
      <c r="B20" s="39" t="s">
        <v>17</v>
      </c>
      <c r="C20" s="29">
        <v>31918.1</v>
      </c>
      <c r="D20" s="29">
        <v>25007.3</v>
      </c>
      <c r="E20" s="22">
        <v>3285.84</v>
      </c>
      <c r="F20" s="3">
        <v>21080.880000000001</v>
      </c>
      <c r="G20" s="2">
        <v>640.58000000000004</v>
      </c>
      <c r="H20" s="23" t="s">
        <v>51</v>
      </c>
      <c r="I20" s="10">
        <v>2206941</v>
      </c>
      <c r="J20" s="14">
        <v>53254</v>
      </c>
      <c r="K20" s="18">
        <v>452952</v>
      </c>
      <c r="M20" s="1">
        <f t="shared" si="0"/>
        <v>25007.300000000003</v>
      </c>
      <c r="N20" s="1">
        <f t="shared" si="1"/>
        <v>0</v>
      </c>
    </row>
    <row r="21" spans="1:14" x14ac:dyDescent="0.25">
      <c r="A21" s="42">
        <v>19</v>
      </c>
      <c r="B21" s="39" t="s">
        <v>18</v>
      </c>
      <c r="C21" s="29">
        <v>17495.669999999998</v>
      </c>
      <c r="D21" s="29">
        <v>11361.57</v>
      </c>
      <c r="E21" s="7">
        <v>336.09</v>
      </c>
      <c r="F21" s="3">
        <v>10753.12</v>
      </c>
      <c r="G21" s="2">
        <v>272.36</v>
      </c>
      <c r="H21" s="23" t="s">
        <v>51</v>
      </c>
      <c r="I21" s="10">
        <v>663766</v>
      </c>
      <c r="J21" s="14">
        <v>15996</v>
      </c>
      <c r="K21" s="18">
        <v>119955</v>
      </c>
      <c r="M21" s="1">
        <f t="shared" si="0"/>
        <v>11361.570000000002</v>
      </c>
      <c r="N21" s="1">
        <f t="shared" si="1"/>
        <v>0</v>
      </c>
    </row>
    <row r="22" spans="1:14" x14ac:dyDescent="0.25">
      <c r="A22" s="42">
        <v>20</v>
      </c>
      <c r="B22" s="39" t="s">
        <v>19</v>
      </c>
      <c r="C22" s="29">
        <v>24042.639999999999</v>
      </c>
      <c r="D22" s="29">
        <v>21487.51</v>
      </c>
      <c r="E22" s="22">
        <v>4960.13</v>
      </c>
      <c r="F22" s="3">
        <v>16204.34</v>
      </c>
      <c r="G22" s="2">
        <v>323.04000000000002</v>
      </c>
      <c r="H22" s="23" t="s">
        <v>51</v>
      </c>
      <c r="I22" s="10">
        <v>2020297</v>
      </c>
      <c r="J22" s="14">
        <v>41859</v>
      </c>
      <c r="K22" s="18">
        <v>350227</v>
      </c>
      <c r="M22" s="1">
        <f t="shared" si="0"/>
        <v>21487.510000000002</v>
      </c>
      <c r="N22" s="1">
        <f t="shared" si="1"/>
        <v>0</v>
      </c>
    </row>
    <row r="23" spans="1:14" x14ac:dyDescent="0.25">
      <c r="A23" s="42">
        <v>21</v>
      </c>
      <c r="B23" s="39" t="s">
        <v>20</v>
      </c>
      <c r="C23" s="29">
        <v>39574.980000000003</v>
      </c>
      <c r="D23" s="29">
        <v>35176.99</v>
      </c>
      <c r="E23" s="22">
        <v>9056.7800000000007</v>
      </c>
      <c r="F23" s="3">
        <v>24988.33</v>
      </c>
      <c r="G23" s="3">
        <v>1131.8800000000001</v>
      </c>
      <c r="H23" s="23" t="s">
        <v>51</v>
      </c>
      <c r="I23" s="10">
        <v>3334212</v>
      </c>
      <c r="J23" s="14">
        <v>75597</v>
      </c>
      <c r="K23" s="18">
        <v>462475</v>
      </c>
      <c r="M23" s="1">
        <f t="shared" si="0"/>
        <v>35176.99</v>
      </c>
      <c r="N23" s="1">
        <f t="shared" si="1"/>
        <v>0</v>
      </c>
    </row>
    <row r="24" spans="1:14" x14ac:dyDescent="0.25">
      <c r="A24" s="42">
        <v>22</v>
      </c>
      <c r="B24" s="39" t="s">
        <v>21</v>
      </c>
      <c r="C24" s="29">
        <v>24751.3</v>
      </c>
      <c r="D24" s="29">
        <v>20269.099999999999</v>
      </c>
      <c r="E24" s="22">
        <v>5564.5</v>
      </c>
      <c r="F24" s="3">
        <v>14376.9</v>
      </c>
      <c r="G24" s="2">
        <v>327.7</v>
      </c>
      <c r="H24" s="23" t="s">
        <v>51</v>
      </c>
      <c r="I24" s="10">
        <v>1852426</v>
      </c>
      <c r="J24" s="14">
        <v>37855</v>
      </c>
      <c r="K24" s="18">
        <v>340575</v>
      </c>
      <c r="M24" s="1">
        <f t="shared" si="0"/>
        <v>20269.100000000002</v>
      </c>
      <c r="N24" s="1">
        <f t="shared" si="1"/>
        <v>0</v>
      </c>
    </row>
    <row r="25" spans="1:14" x14ac:dyDescent="0.25">
      <c r="A25" s="42">
        <v>23</v>
      </c>
      <c r="B25" s="39" t="s">
        <v>22</v>
      </c>
      <c r="C25" s="29">
        <v>14900</v>
      </c>
      <c r="D25" s="29">
        <v>13732.9</v>
      </c>
      <c r="E25" s="22">
        <v>4735.1000000000004</v>
      </c>
      <c r="F25" s="3">
        <v>7981.5</v>
      </c>
      <c r="G25" s="2">
        <v>49.3</v>
      </c>
      <c r="H25" s="23">
        <v>967</v>
      </c>
      <c r="I25" s="10">
        <v>952502</v>
      </c>
      <c r="J25" s="14">
        <v>15378</v>
      </c>
      <c r="K25" s="18">
        <v>119092</v>
      </c>
      <c r="M25" s="1">
        <f t="shared" si="0"/>
        <v>13732.9</v>
      </c>
      <c r="N25" s="1">
        <f t="shared" si="1"/>
        <v>0</v>
      </c>
    </row>
    <row r="26" spans="1:14" x14ac:dyDescent="0.25">
      <c r="A26" s="42">
        <v>24</v>
      </c>
      <c r="B26" s="39" t="s">
        <v>23</v>
      </c>
      <c r="C26" s="29">
        <v>54139.4</v>
      </c>
      <c r="D26" s="29">
        <v>47643.71</v>
      </c>
      <c r="E26" s="22">
        <v>16581.23</v>
      </c>
      <c r="F26" s="3">
        <v>30579.82</v>
      </c>
      <c r="G26" s="2">
        <v>482.66</v>
      </c>
      <c r="H26" s="23" t="s">
        <v>51</v>
      </c>
      <c r="I26" s="10">
        <v>6152051</v>
      </c>
      <c r="J26" s="14">
        <v>113200</v>
      </c>
      <c r="K26" s="18">
        <v>809307</v>
      </c>
      <c r="M26" s="1">
        <f t="shared" si="0"/>
        <v>47643.710000000006</v>
      </c>
      <c r="N26" s="1">
        <f t="shared" si="1"/>
        <v>0</v>
      </c>
    </row>
    <row r="27" spans="1:14" x14ac:dyDescent="0.25">
      <c r="A27" s="42">
        <v>25</v>
      </c>
      <c r="B27" s="39" t="s">
        <v>24</v>
      </c>
      <c r="C27" s="29">
        <v>62890.99</v>
      </c>
      <c r="D27" s="29">
        <v>50751.75</v>
      </c>
      <c r="E27" s="22">
        <v>14494.65</v>
      </c>
      <c r="F27" s="3">
        <v>30346.5</v>
      </c>
      <c r="G27" s="2">
        <v>109.2</v>
      </c>
      <c r="H27" s="24">
        <v>5801.4</v>
      </c>
      <c r="I27" s="10">
        <v>4363464</v>
      </c>
      <c r="J27" s="14">
        <v>84334</v>
      </c>
      <c r="K27" s="18">
        <v>570858</v>
      </c>
      <c r="M27" s="1">
        <f t="shared" si="0"/>
        <v>50751.75</v>
      </c>
      <c r="N27" s="1">
        <f t="shared" si="1"/>
        <v>0</v>
      </c>
    </row>
    <row r="28" spans="1:14" x14ac:dyDescent="0.25">
      <c r="A28" s="42">
        <v>26</v>
      </c>
      <c r="B28" s="39" t="s">
        <v>25</v>
      </c>
      <c r="C28" s="29">
        <v>27946.5</v>
      </c>
      <c r="D28" s="29">
        <v>24751.88</v>
      </c>
      <c r="E28" s="22">
        <v>6978.92</v>
      </c>
      <c r="F28" s="3">
        <v>17355.759999999998</v>
      </c>
      <c r="G28" s="2">
        <v>49.14</v>
      </c>
      <c r="H28" s="23">
        <v>368.06</v>
      </c>
      <c r="I28" s="10">
        <v>2447849</v>
      </c>
      <c r="J28" s="14">
        <v>50749</v>
      </c>
      <c r="K28" s="18">
        <v>273779</v>
      </c>
      <c r="M28" s="1">
        <f t="shared" si="0"/>
        <v>24751.88</v>
      </c>
      <c r="N28" s="1">
        <f t="shared" si="1"/>
        <v>0</v>
      </c>
    </row>
    <row r="29" spans="1:14" x14ac:dyDescent="0.25">
      <c r="A29" s="42">
        <v>27</v>
      </c>
      <c r="B29" s="39" t="s">
        <v>26</v>
      </c>
      <c r="C29" s="29">
        <v>28971.85</v>
      </c>
      <c r="D29" s="29">
        <v>26335.61</v>
      </c>
      <c r="E29" s="22">
        <v>2305.11</v>
      </c>
      <c r="F29" s="3">
        <v>23688.799999999999</v>
      </c>
      <c r="G29" s="2">
        <v>195.2</v>
      </c>
      <c r="H29" s="23">
        <v>146.4</v>
      </c>
      <c r="I29" s="10">
        <v>1975869</v>
      </c>
      <c r="J29" s="14">
        <v>42845</v>
      </c>
      <c r="K29" s="18">
        <v>274744</v>
      </c>
      <c r="M29" s="1">
        <f t="shared" si="0"/>
        <v>26335.510000000002</v>
      </c>
      <c r="N29" s="1">
        <f t="shared" si="1"/>
        <v>-9.9999999998544808E-2</v>
      </c>
    </row>
    <row r="30" spans="1:14" x14ac:dyDescent="0.25">
      <c r="A30" s="42">
        <v>28</v>
      </c>
      <c r="B30" s="39" t="s">
        <v>27</v>
      </c>
      <c r="C30" s="29">
        <v>62993.41</v>
      </c>
      <c r="D30" s="29">
        <v>53037.93</v>
      </c>
      <c r="E30" s="22">
        <v>12100.59</v>
      </c>
      <c r="F30" s="3">
        <v>40818.339999999997</v>
      </c>
      <c r="G30" s="2">
        <v>119</v>
      </c>
      <c r="H30" s="23" t="s">
        <v>51</v>
      </c>
      <c r="I30" s="10">
        <v>3674514</v>
      </c>
      <c r="J30" s="14">
        <v>78342</v>
      </c>
      <c r="K30" s="18">
        <v>430187</v>
      </c>
      <c r="M30" s="1">
        <f t="shared" si="0"/>
        <v>53037.929999999993</v>
      </c>
      <c r="N30" s="1">
        <f t="shared" si="1"/>
        <v>0</v>
      </c>
    </row>
    <row r="31" spans="1:14" x14ac:dyDescent="0.25">
      <c r="A31" s="42">
        <v>29</v>
      </c>
      <c r="B31" s="39" t="s">
        <v>28</v>
      </c>
      <c r="C31" s="29">
        <v>23629.3</v>
      </c>
      <c r="D31" s="29">
        <v>21208.66</v>
      </c>
      <c r="E31" s="7">
        <v>887.1</v>
      </c>
      <c r="F31" s="3">
        <v>19383.96</v>
      </c>
      <c r="G31" s="2">
        <v>937.6</v>
      </c>
      <c r="H31" s="23" t="s">
        <v>51</v>
      </c>
      <c r="I31" s="10">
        <v>923392</v>
      </c>
      <c r="J31" s="14">
        <v>32748</v>
      </c>
      <c r="K31" s="18">
        <v>167500</v>
      </c>
      <c r="M31" s="1">
        <f t="shared" si="0"/>
        <v>21208.659999999996</v>
      </c>
      <c r="N31" s="1">
        <f t="shared" si="1"/>
        <v>0</v>
      </c>
    </row>
    <row r="32" spans="1:14" ht="15.75" thickBot="1" x14ac:dyDescent="0.3">
      <c r="A32" s="43">
        <v>30</v>
      </c>
      <c r="B32" s="40" t="s">
        <v>29</v>
      </c>
      <c r="C32" s="30">
        <v>35740.6</v>
      </c>
      <c r="D32" s="30">
        <v>27830.3</v>
      </c>
      <c r="E32" s="25">
        <v>16721.099999999999</v>
      </c>
      <c r="F32" s="8">
        <v>10681.8</v>
      </c>
      <c r="G32" s="9">
        <v>260.5</v>
      </c>
      <c r="H32" s="26">
        <v>166.9</v>
      </c>
      <c r="I32" s="11">
        <v>2395495</v>
      </c>
      <c r="J32" s="15">
        <v>58301</v>
      </c>
      <c r="K32" s="19">
        <v>355510</v>
      </c>
      <c r="M32" s="1">
        <f t="shared" si="0"/>
        <v>27830.3</v>
      </c>
      <c r="N32" s="1">
        <f t="shared" si="1"/>
        <v>0</v>
      </c>
    </row>
    <row r="33" spans="1:14" ht="15.75" thickBot="1" x14ac:dyDescent="0.3">
      <c r="A33" s="58">
        <v>31</v>
      </c>
      <c r="B33" s="41" t="s">
        <v>30</v>
      </c>
      <c r="C33" s="55">
        <v>1091857.5900000001</v>
      </c>
      <c r="D33" s="31">
        <v>835055.92</v>
      </c>
      <c r="E33" s="27">
        <v>255484.54</v>
      </c>
      <c r="F33" s="4">
        <v>546179.4</v>
      </c>
      <c r="G33" s="4">
        <v>14459.5</v>
      </c>
      <c r="H33" s="28">
        <v>18972.18</v>
      </c>
      <c r="I33" s="12">
        <v>75939571</v>
      </c>
      <c r="J33" s="16">
        <v>1616782</v>
      </c>
      <c r="K33" s="20">
        <v>10948149</v>
      </c>
      <c r="M33" s="1">
        <f t="shared" si="0"/>
        <v>835095.62000000011</v>
      </c>
      <c r="N33" s="1">
        <f t="shared" si="1"/>
        <v>39.700000000069849</v>
      </c>
    </row>
    <row r="34" spans="1:14" x14ac:dyDescent="0.25">
      <c r="A34" s="53">
        <v>32</v>
      </c>
      <c r="C34" s="49"/>
      <c r="D34" s="49"/>
      <c r="E34" s="49"/>
    </row>
    <row r="35" spans="1:14" x14ac:dyDescent="0.25">
      <c r="A35" s="53">
        <v>33</v>
      </c>
      <c r="B35" s="45" t="s">
        <v>46</v>
      </c>
      <c r="C35" s="49">
        <f>SUM(C3:C32)</f>
        <v>1008224.4900000001</v>
      </c>
      <c r="D35" s="49">
        <f t="shared" ref="D35:K35" si="2">SUM(D3:D32)</f>
        <v>835055.92</v>
      </c>
      <c r="E35" s="49">
        <f t="shared" si="2"/>
        <v>255484.53999999998</v>
      </c>
      <c r="F35" s="49">
        <f t="shared" si="2"/>
        <v>545139.60000000009</v>
      </c>
      <c r="G35" s="49">
        <f t="shared" si="2"/>
        <v>14459.500000000002</v>
      </c>
      <c r="H35" s="49">
        <f t="shared" si="2"/>
        <v>18972.180000000004</v>
      </c>
      <c r="I35" s="49">
        <f t="shared" si="2"/>
        <v>75939571</v>
      </c>
      <c r="J35" s="49">
        <f t="shared" si="2"/>
        <v>1616782</v>
      </c>
      <c r="K35" s="49">
        <f t="shared" si="2"/>
        <v>10948149</v>
      </c>
    </row>
    <row r="36" spans="1:14" x14ac:dyDescent="0.25">
      <c r="A36" s="53">
        <v>34</v>
      </c>
      <c r="B36" s="45" t="s">
        <v>45</v>
      </c>
      <c r="C36" s="56">
        <f>C35-C33</f>
        <v>-83633.099999999977</v>
      </c>
      <c r="D36" s="49">
        <f t="shared" ref="D36:K36" si="3">D35-D33</f>
        <v>0</v>
      </c>
      <c r="E36" s="49">
        <f t="shared" si="3"/>
        <v>0</v>
      </c>
      <c r="F36" s="50">
        <f t="shared" si="3"/>
        <v>-1039.7999999999302</v>
      </c>
      <c r="G36" s="49">
        <f t="shared" si="3"/>
        <v>0</v>
      </c>
      <c r="H36" s="49">
        <f t="shared" si="3"/>
        <v>0</v>
      </c>
      <c r="I36" s="49">
        <f t="shared" si="3"/>
        <v>0</v>
      </c>
      <c r="J36" s="49">
        <f t="shared" si="3"/>
        <v>0</v>
      </c>
      <c r="K36" s="49">
        <f t="shared" si="3"/>
        <v>0</v>
      </c>
    </row>
    <row r="37" spans="1:14" x14ac:dyDescent="0.25">
      <c r="A37" s="53">
        <v>35</v>
      </c>
    </row>
    <row r="38" spans="1:14" x14ac:dyDescent="0.25">
      <c r="A38" s="53">
        <v>36</v>
      </c>
      <c r="B38" s="45" t="s">
        <v>43</v>
      </c>
    </row>
    <row r="39" spans="1:14" x14ac:dyDescent="0.25">
      <c r="A39" s="53">
        <v>37</v>
      </c>
      <c r="B39" s="46" t="s">
        <v>47</v>
      </c>
      <c r="C39" s="47"/>
      <c r="D39" s="47"/>
      <c r="E39" s="47"/>
    </row>
    <row r="40" spans="1:14" x14ac:dyDescent="0.25">
      <c r="A40" s="53">
        <v>38</v>
      </c>
      <c r="B40" s="46" t="s">
        <v>50</v>
      </c>
      <c r="C40" s="47"/>
    </row>
    <row r="41" spans="1:14" x14ac:dyDescent="0.25">
      <c r="A41" s="53">
        <v>39</v>
      </c>
    </row>
    <row r="42" spans="1:14" x14ac:dyDescent="0.25">
      <c r="A42" s="53">
        <v>40</v>
      </c>
      <c r="B42" s="57" t="s">
        <v>48</v>
      </c>
      <c r="C42" s="57"/>
    </row>
    <row r="43" spans="1:14" x14ac:dyDescent="0.25">
      <c r="A43" s="53">
        <v>41</v>
      </c>
    </row>
    <row r="44" spans="1:14" x14ac:dyDescent="0.25">
      <c r="A44" s="53">
        <v>42</v>
      </c>
      <c r="B44" t="s">
        <v>49</v>
      </c>
    </row>
  </sheetData>
  <autoFilter ref="A2:K2"/>
  <mergeCells count="1">
    <mergeCell ref="C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tabula-Makedonski Sumi_2008_For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2018-10-10T07:16:00Z</dcterms:created>
  <dcterms:modified xsi:type="dcterms:W3CDTF">2018-10-10T09:38:03Z</dcterms:modified>
</cp:coreProperties>
</file>