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PL\Originals_more_recent\Tabular_data\Info_level_B\Topic_Deadwood\NFI\"/>
    </mc:Choice>
  </mc:AlternateContent>
  <bookViews>
    <workbookView xWindow="0" yWindow="0" windowWidth="28800" windowHeight="12300"/>
  </bookViews>
  <sheets>
    <sheet name="tabula-NFI_cycle-2_2010-2014_Po" sheetId="1" r:id="rId1"/>
  </sheets>
  <calcPr calcId="162913" iterateDelta="1E-4"/>
</workbook>
</file>

<file path=xl/calcChain.xml><?xml version="1.0" encoding="utf-8"?>
<calcChain xmlns="http://schemas.openxmlformats.org/spreadsheetml/2006/main">
  <c r="T21" i="1" l="1"/>
  <c r="U21" i="1" s="1"/>
  <c r="V21" i="1" s="1"/>
  <c r="T20" i="1"/>
  <c r="U20" i="1" s="1"/>
  <c r="V20" i="1" s="1"/>
  <c r="U19" i="1"/>
  <c r="V19" i="1" s="1"/>
  <c r="T19" i="1"/>
  <c r="T18" i="1"/>
  <c r="U18" i="1" s="1"/>
  <c r="V18" i="1" s="1"/>
  <c r="T17" i="1"/>
  <c r="U17" i="1" s="1"/>
  <c r="V17" i="1" s="1"/>
  <c r="T16" i="1"/>
  <c r="U16" i="1" s="1"/>
  <c r="V16" i="1" s="1"/>
  <c r="T15" i="1"/>
  <c r="U15" i="1" s="1"/>
  <c r="V15" i="1" s="1"/>
  <c r="T14" i="1"/>
  <c r="U14" i="1" s="1"/>
  <c r="V14" i="1" s="1"/>
  <c r="T13" i="1"/>
  <c r="U13" i="1" s="1"/>
  <c r="V13" i="1" s="1"/>
  <c r="U12" i="1"/>
  <c r="V12" i="1" s="1"/>
  <c r="T12" i="1"/>
  <c r="T11" i="1"/>
  <c r="U11" i="1" s="1"/>
  <c r="V11" i="1" s="1"/>
  <c r="T10" i="1"/>
  <c r="U10" i="1" s="1"/>
  <c r="V10" i="1" s="1"/>
  <c r="T9" i="1"/>
  <c r="U9" i="1" s="1"/>
  <c r="V9" i="1" s="1"/>
  <c r="T8" i="1"/>
  <c r="U8" i="1" s="1"/>
  <c r="V8" i="1" s="1"/>
  <c r="T7" i="1"/>
  <c r="U7" i="1" s="1"/>
  <c r="V7" i="1" s="1"/>
  <c r="T6" i="1"/>
  <c r="U6" i="1" s="1"/>
  <c r="V6" i="1" s="1"/>
  <c r="T5" i="1"/>
  <c r="U5" i="1" s="1"/>
  <c r="V5" i="1" s="1"/>
  <c r="U4" i="1"/>
  <c r="V4" i="1" s="1"/>
  <c r="T4" i="1"/>
</calcChain>
</file>

<file path=xl/sharedStrings.xml><?xml version="1.0" encoding="utf-8"?>
<sst xmlns="http://schemas.openxmlformats.org/spreadsheetml/2006/main" count="77" uniqueCount="45">
  <si>
    <t>Form of ownership</t>
  </si>
  <si>
    <t>Overall</t>
  </si>
  <si>
    <t>Public forests</t>
  </si>
  <si>
    <t>Treasury-owned</t>
  </si>
  <si>
    <t>Local authority-owned</t>
  </si>
  <si>
    <t>Private forests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</si>
  <si>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/ %</t>
    </r>
  </si>
  <si>
    <t>Age class 1
1 - 20 years</t>
  </si>
  <si>
    <t>Age class 2
21 - 40 years</t>
  </si>
  <si>
    <t>Age class 3
41 - 60 years</t>
  </si>
  <si>
    <t>Age class 4
61 - 80 years</t>
  </si>
  <si>
    <t>Age class 5
81 - 100 years</t>
  </si>
  <si>
    <t>Age class 6
101 - 120 years</t>
  </si>
  <si>
    <t>Age class 7
&gt; 121 years</t>
  </si>
  <si>
    <t>Regeneration class</t>
  </si>
  <si>
    <t>Total forested area</t>
  </si>
  <si>
    <t>Overall in %</t>
  </si>
  <si>
    <t>Non-forested forest area</t>
  </si>
  <si>
    <t>Public forests in %</t>
  </si>
  <si>
    <t>Treasury-owned in %</t>
  </si>
  <si>
    <t xml:space="preserve"> -  Under State Forests management</t>
  </si>
  <si>
    <t xml:space="preserve"> -  Under State Forests management in %</t>
  </si>
  <si>
    <t xml:space="preserve"> -  Under National Park management</t>
  </si>
  <si>
    <t xml:space="preserve"> -  Under National Park management in %</t>
  </si>
  <si>
    <t xml:space="preserve"> -  In the Treasury Agricultural Property Resource</t>
  </si>
  <si>
    <t xml:space="preserve"> -  In the Treasury Agricultural Property Resource in %</t>
  </si>
  <si>
    <t xml:space="preserve"> -  Other Treasury-owned</t>
  </si>
  <si>
    <t xml:space="preserve"> -  Other Treasury-owned in %</t>
  </si>
  <si>
    <t>Local authority-owned in %</t>
  </si>
  <si>
    <t>Private forests in %</t>
  </si>
  <si>
    <t>Sums checked by JRC 07-2018</t>
  </si>
  <si>
    <t>Degree of decay</t>
  </si>
  <si>
    <t>cut</t>
  </si>
  <si>
    <t>toppled</t>
  </si>
  <si>
    <t>broken off</t>
  </si>
  <si>
    <t>Type of overthrough</t>
  </si>
  <si>
    <t xml:space="preserve"> -- </t>
  </si>
  <si>
    <t>Volume [m³ gross ] of lying dead trees, by age class , degree of decay, type of overthrow and form of ownership - 2014</t>
  </si>
  <si>
    <t>Sum
Q+R+S</t>
  </si>
  <si>
    <t>Difference
(T-L)</t>
  </si>
  <si>
    <t>Difference
in % (U/L)</t>
  </si>
  <si>
    <t>The percentage of the difference between the Sum Q+R+S and the Overall Forest is express in Column V.</t>
  </si>
  <si>
    <t>Likely not for all 'lying' trees the 'Type of overthrow' could be defined, therefore the sum is smaller.</t>
  </si>
  <si>
    <t>The sum (colume T) of the Cells in column Q+R+S is different and smaller (Colume U) than the amount of Overall Forest (Colume L) .</t>
  </si>
  <si>
    <t>Attention: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</si>
</sst>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3" xfId="0" applyNumberFormat="1" applyBorder="1"/>
    <xf numFmtId="164" fontId="0" fillId="33" borderId="15" xfId="0" applyNumberFormat="1" applyFill="1" applyBorder="1"/>
    <xf numFmtId="3" fontId="0" fillId="0" borderId="15" xfId="0" applyNumberFormat="1" applyBorder="1"/>
    <xf numFmtId="164" fontId="0" fillId="33" borderId="14" xfId="0" applyNumberFormat="1" applyFill="1" applyBorder="1"/>
    <xf numFmtId="0" fontId="16" fillId="0" borderId="0" xfId="0" applyFont="1"/>
    <xf numFmtId="0" fontId="0" fillId="0" borderId="17" xfId="0" applyBorder="1" applyAlignment="1">
      <alignment horizontal="center"/>
    </xf>
    <xf numFmtId="164" fontId="0" fillId="33" borderId="18" xfId="0" applyNumberFormat="1" applyFill="1" applyBorder="1"/>
    <xf numFmtId="3" fontId="0" fillId="0" borderId="18" xfId="0" applyNumberFormat="1" applyBorder="1"/>
    <xf numFmtId="164" fontId="0" fillId="33" borderId="19" xfId="0" applyNumberFormat="1" applyFill="1" applyBorder="1"/>
    <xf numFmtId="3" fontId="0" fillId="0" borderId="32" xfId="0" applyNumberFormat="1" applyBorder="1"/>
    <xf numFmtId="0" fontId="0" fillId="0" borderId="11" xfId="0" applyBorder="1" applyAlignment="1">
      <alignment horizontal="center"/>
    </xf>
    <xf numFmtId="0" fontId="0" fillId="0" borderId="33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24" xfId="0" applyNumberFormat="1" applyBorder="1"/>
    <xf numFmtId="164" fontId="0" fillId="33" borderId="25" xfId="0" applyNumberFormat="1" applyFill="1" applyBorder="1"/>
    <xf numFmtId="3" fontId="0" fillId="0" borderId="25" xfId="0" applyNumberFormat="1" applyBorder="1"/>
    <xf numFmtId="164" fontId="0" fillId="33" borderId="26" xfId="0" applyNumberFormat="1" applyFill="1" applyBorder="1"/>
    <xf numFmtId="3" fontId="0" fillId="0" borderId="12" xfId="0" applyNumberFormat="1" applyBorder="1"/>
    <xf numFmtId="164" fontId="0" fillId="33" borderId="20" xfId="0" applyNumberFormat="1" applyFill="1" applyBorder="1"/>
    <xf numFmtId="3" fontId="0" fillId="0" borderId="20" xfId="0" applyNumberFormat="1" applyBorder="1"/>
    <xf numFmtId="164" fontId="0" fillId="33" borderId="23" xfId="0" applyNumberFormat="1" applyFill="1" applyBorder="1"/>
    <xf numFmtId="3" fontId="0" fillId="0" borderId="11" xfId="0" applyNumberFormat="1" applyBorder="1"/>
    <xf numFmtId="164" fontId="0" fillId="33" borderId="16" xfId="0" applyNumberFormat="1" applyFill="1" applyBorder="1"/>
    <xf numFmtId="3" fontId="0" fillId="0" borderId="16" xfId="0" applyNumberFormat="1" applyBorder="1"/>
    <xf numFmtId="164" fontId="0" fillId="33" borderId="22" xfId="0" applyNumberFormat="1" applyFill="1" applyBorder="1"/>
    <xf numFmtId="3" fontId="0" fillId="0" borderId="0" xfId="0" applyNumberFormat="1"/>
    <xf numFmtId="10" fontId="0" fillId="0" borderId="0" xfId="42" applyNumberFormat="1" applyFont="1"/>
    <xf numFmtId="3" fontId="0" fillId="0" borderId="0" xfId="0" applyNumberFormat="1" applyFill="1"/>
    <xf numFmtId="3" fontId="0" fillId="0" borderId="25" xfId="0" applyNumberFormat="1" applyFill="1" applyBorder="1"/>
    <xf numFmtId="3" fontId="0" fillId="0" borderId="16" xfId="0" applyNumberFormat="1" applyFill="1" applyBorder="1"/>
    <xf numFmtId="3" fontId="0" fillId="0" borderId="20" xfId="0" applyNumberFormat="1" applyFill="1" applyBorder="1"/>
    <xf numFmtId="10" fontId="0" fillId="0" borderId="0" xfId="42" applyNumberFormat="1" applyFont="1" applyFill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/>
  </sheetViews>
  <sheetFormatPr defaultRowHeight="15" x14ac:dyDescent="0.25"/>
  <cols>
    <col min="1" max="1" width="49.140625" customWidth="1"/>
    <col min="2" max="19" width="14.7109375" customWidth="1"/>
    <col min="20" max="22" width="13.7109375" customWidth="1"/>
  </cols>
  <sheetData>
    <row r="1" spans="1:22" ht="15.75" thickBot="1" x14ac:dyDescent="0.3">
      <c r="A1" s="13" t="s">
        <v>37</v>
      </c>
      <c r="B1" s="1"/>
      <c r="L1" s="46" t="s">
        <v>1</v>
      </c>
      <c r="M1" s="47"/>
      <c r="N1" s="43" t="s">
        <v>31</v>
      </c>
      <c r="O1" s="44"/>
      <c r="P1" s="45"/>
      <c r="Q1" s="43" t="s">
        <v>35</v>
      </c>
      <c r="R1" s="44"/>
      <c r="S1" s="45"/>
    </row>
    <row r="2" spans="1:22" ht="30" x14ac:dyDescent="0.25">
      <c r="A2" s="14" t="s">
        <v>0</v>
      </c>
      <c r="B2" s="5" t="s">
        <v>17</v>
      </c>
      <c r="C2" s="2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4" t="s">
        <v>14</v>
      </c>
      <c r="K2" s="5" t="s">
        <v>15</v>
      </c>
      <c r="L2" s="6" t="s">
        <v>1</v>
      </c>
      <c r="M2" s="7" t="s">
        <v>16</v>
      </c>
      <c r="N2" s="6">
        <v>1</v>
      </c>
      <c r="O2" s="19">
        <v>2</v>
      </c>
      <c r="P2" s="7">
        <v>3</v>
      </c>
      <c r="Q2" s="6" t="s">
        <v>32</v>
      </c>
      <c r="R2" s="19" t="s">
        <v>33</v>
      </c>
      <c r="S2" s="7" t="s">
        <v>34</v>
      </c>
    </row>
    <row r="3" spans="1:22" ht="30.75" thickBot="1" x14ac:dyDescent="0.3">
      <c r="A3" s="20" t="s">
        <v>6</v>
      </c>
      <c r="B3" s="8" t="s">
        <v>6</v>
      </c>
      <c r="C3" s="21" t="s">
        <v>6</v>
      </c>
      <c r="D3" s="22" t="s">
        <v>6</v>
      </c>
      <c r="E3" s="22" t="s">
        <v>6</v>
      </c>
      <c r="F3" s="22" t="s">
        <v>6</v>
      </c>
      <c r="G3" s="22" t="s">
        <v>6</v>
      </c>
      <c r="H3" s="22" t="s">
        <v>6</v>
      </c>
      <c r="I3" s="22" t="s">
        <v>6</v>
      </c>
      <c r="J3" s="23" t="s">
        <v>6</v>
      </c>
      <c r="K3" s="8" t="s">
        <v>6</v>
      </c>
      <c r="L3" s="21" t="s">
        <v>6</v>
      </c>
      <c r="M3" s="23" t="s">
        <v>6</v>
      </c>
      <c r="N3" s="21" t="s">
        <v>6</v>
      </c>
      <c r="O3" s="22" t="s">
        <v>6</v>
      </c>
      <c r="P3" s="23" t="s">
        <v>6</v>
      </c>
      <c r="Q3" s="21" t="s">
        <v>6</v>
      </c>
      <c r="R3" s="22" t="s">
        <v>6</v>
      </c>
      <c r="S3" s="23" t="s">
        <v>6</v>
      </c>
      <c r="T3" s="1" t="s">
        <v>38</v>
      </c>
      <c r="U3" s="1" t="s">
        <v>39</v>
      </c>
      <c r="V3" s="1" t="s">
        <v>40</v>
      </c>
    </row>
    <row r="4" spans="1:22" x14ac:dyDescent="0.25">
      <c r="A4" s="18" t="s">
        <v>1</v>
      </c>
      <c r="B4" s="9">
        <v>1477318</v>
      </c>
      <c r="C4" s="24">
        <v>849770</v>
      </c>
      <c r="D4" s="32">
        <v>2458638</v>
      </c>
      <c r="E4" s="32">
        <v>5229557</v>
      </c>
      <c r="F4" s="32">
        <v>4419715</v>
      </c>
      <c r="G4" s="32">
        <v>3609837</v>
      </c>
      <c r="H4" s="32">
        <v>2269845</v>
      </c>
      <c r="I4" s="32">
        <v>1759737</v>
      </c>
      <c r="J4" s="28">
        <v>1468924</v>
      </c>
      <c r="K4" s="9">
        <v>22066023</v>
      </c>
      <c r="L4" s="24">
        <v>23543341</v>
      </c>
      <c r="M4" s="28"/>
      <c r="N4" s="24">
        <v>4569186</v>
      </c>
      <c r="O4" s="32">
        <v>7921290</v>
      </c>
      <c r="P4" s="28">
        <v>11052865</v>
      </c>
      <c r="Q4" s="24">
        <v>4546355</v>
      </c>
      <c r="R4" s="32">
        <v>9490479</v>
      </c>
      <c r="S4" s="28">
        <v>9337639</v>
      </c>
      <c r="T4" s="36">
        <f>SUM(Q4:S4)</f>
        <v>23374473</v>
      </c>
      <c r="U4" s="38">
        <f>T4-L4</f>
        <v>-168868</v>
      </c>
      <c r="V4" s="37">
        <f>U4/L4</f>
        <v>-7.1726438486364357E-3</v>
      </c>
    </row>
    <row r="5" spans="1:22" x14ac:dyDescent="0.25">
      <c r="A5" s="15" t="s">
        <v>16</v>
      </c>
      <c r="B5" s="10">
        <v>6.3</v>
      </c>
      <c r="C5" s="25">
        <v>3.6</v>
      </c>
      <c r="D5" s="33">
        <v>10.4</v>
      </c>
      <c r="E5" s="33">
        <v>22.3</v>
      </c>
      <c r="F5" s="33">
        <v>18.8</v>
      </c>
      <c r="G5" s="33">
        <v>15.3</v>
      </c>
      <c r="H5" s="33">
        <v>9.6</v>
      </c>
      <c r="I5" s="33">
        <v>7.5</v>
      </c>
      <c r="J5" s="29">
        <v>6.2</v>
      </c>
      <c r="K5" s="10">
        <v>93.7</v>
      </c>
      <c r="L5" s="25">
        <v>100</v>
      </c>
      <c r="M5" s="29">
        <v>100</v>
      </c>
      <c r="N5" s="25">
        <v>19.3</v>
      </c>
      <c r="O5" s="33">
        <v>33.5</v>
      </c>
      <c r="P5" s="29">
        <v>47.2</v>
      </c>
      <c r="Q5" s="25">
        <v>19.3</v>
      </c>
      <c r="R5" s="33">
        <v>41</v>
      </c>
      <c r="S5" s="29">
        <v>39.700000000000003</v>
      </c>
      <c r="T5" s="36">
        <f>SUM(Q5:S5)</f>
        <v>100</v>
      </c>
      <c r="U5" s="38">
        <f>T5-L5</f>
        <v>0</v>
      </c>
      <c r="V5" s="37">
        <f>U5/L5</f>
        <v>0</v>
      </c>
    </row>
    <row r="6" spans="1:22" x14ac:dyDescent="0.25">
      <c r="A6" s="16" t="s">
        <v>2</v>
      </c>
      <c r="B6" s="11">
        <v>1397039</v>
      </c>
      <c r="C6" s="26">
        <v>824867</v>
      </c>
      <c r="D6" s="34">
        <v>1991324</v>
      </c>
      <c r="E6" s="34">
        <v>4560884</v>
      </c>
      <c r="F6" s="34">
        <v>3876896</v>
      </c>
      <c r="G6" s="34">
        <v>3320349</v>
      </c>
      <c r="H6" s="34">
        <v>2211212</v>
      </c>
      <c r="I6" s="34">
        <v>1748609</v>
      </c>
      <c r="J6" s="30">
        <v>1424896</v>
      </c>
      <c r="K6" s="11">
        <v>19959037</v>
      </c>
      <c r="L6" s="26">
        <v>21356076</v>
      </c>
      <c r="M6" s="30"/>
      <c r="N6" s="26">
        <v>4006367</v>
      </c>
      <c r="O6" s="34">
        <v>7055655</v>
      </c>
      <c r="P6" s="30">
        <v>10294054</v>
      </c>
      <c r="Q6" s="26">
        <v>4172374</v>
      </c>
      <c r="R6" s="34">
        <v>8545441</v>
      </c>
      <c r="S6" s="30">
        <v>8482173</v>
      </c>
      <c r="T6" s="36">
        <f t="shared" ref="T6:T21" si="0">SUM(Q6:S6)</f>
        <v>21199988</v>
      </c>
      <c r="U6" s="38">
        <f t="shared" ref="U6:U21" si="1">T6-L6</f>
        <v>-156088</v>
      </c>
      <c r="V6" s="37">
        <f t="shared" ref="V6:V21" si="2">U6/L6</f>
        <v>-7.3088333268714724E-3</v>
      </c>
    </row>
    <row r="7" spans="1:22" x14ac:dyDescent="0.25">
      <c r="A7" s="15" t="s">
        <v>18</v>
      </c>
      <c r="B7" s="10">
        <v>6.5</v>
      </c>
      <c r="C7" s="25">
        <v>3.9</v>
      </c>
      <c r="D7" s="33">
        <v>9.3000000000000007</v>
      </c>
      <c r="E7" s="33">
        <v>21.3</v>
      </c>
      <c r="F7" s="33">
        <v>18.2</v>
      </c>
      <c r="G7" s="33">
        <v>15.5</v>
      </c>
      <c r="H7" s="33">
        <v>10.4</v>
      </c>
      <c r="I7" s="33">
        <v>8.1999999999999993</v>
      </c>
      <c r="J7" s="29">
        <v>6.7</v>
      </c>
      <c r="K7" s="10">
        <v>93.5</v>
      </c>
      <c r="L7" s="25">
        <v>100</v>
      </c>
      <c r="M7" s="29">
        <v>90.7</v>
      </c>
      <c r="N7" s="25">
        <v>18.899999999999999</v>
      </c>
      <c r="O7" s="33">
        <v>32.9</v>
      </c>
      <c r="P7" s="29">
        <v>48.2</v>
      </c>
      <c r="Q7" s="25">
        <v>19.600000000000001</v>
      </c>
      <c r="R7" s="33">
        <v>40.6</v>
      </c>
      <c r="S7" s="29">
        <v>39.799999999999997</v>
      </c>
      <c r="T7" s="36">
        <f t="shared" si="0"/>
        <v>100</v>
      </c>
      <c r="U7" s="38">
        <f t="shared" si="1"/>
        <v>0</v>
      </c>
      <c r="V7" s="37">
        <f t="shared" si="2"/>
        <v>0</v>
      </c>
    </row>
    <row r="8" spans="1:22" x14ac:dyDescent="0.25">
      <c r="A8" s="16" t="s">
        <v>3</v>
      </c>
      <c r="B8" s="11">
        <v>1385333</v>
      </c>
      <c r="C8" s="26">
        <v>824867</v>
      </c>
      <c r="D8" s="34">
        <v>1975767</v>
      </c>
      <c r="E8" s="34">
        <v>4499946</v>
      </c>
      <c r="F8" s="34">
        <v>3777964</v>
      </c>
      <c r="G8" s="34">
        <v>3284051</v>
      </c>
      <c r="H8" s="34">
        <v>2203761</v>
      </c>
      <c r="I8" s="34">
        <v>1728173</v>
      </c>
      <c r="J8" s="30">
        <v>1386007</v>
      </c>
      <c r="K8" s="11">
        <v>19680536</v>
      </c>
      <c r="L8" s="26">
        <v>21065869</v>
      </c>
      <c r="M8" s="30"/>
      <c r="N8" s="26">
        <v>3985686</v>
      </c>
      <c r="O8" s="34">
        <v>6977343</v>
      </c>
      <c r="P8" s="30">
        <v>10102840</v>
      </c>
      <c r="Q8" s="26">
        <v>4060175</v>
      </c>
      <c r="R8" s="34">
        <v>8464855</v>
      </c>
      <c r="S8" s="30">
        <v>8384751</v>
      </c>
      <c r="T8" s="36">
        <f t="shared" si="0"/>
        <v>20909781</v>
      </c>
      <c r="U8" s="38">
        <f t="shared" si="1"/>
        <v>-156088</v>
      </c>
      <c r="V8" s="37">
        <f t="shared" si="2"/>
        <v>-7.4095210598717764E-3</v>
      </c>
    </row>
    <row r="9" spans="1:22" x14ac:dyDescent="0.25">
      <c r="A9" s="15" t="s">
        <v>19</v>
      </c>
      <c r="B9" s="10">
        <v>6.6</v>
      </c>
      <c r="C9" s="25">
        <v>3.9</v>
      </c>
      <c r="D9" s="33">
        <v>9.4</v>
      </c>
      <c r="E9" s="33">
        <v>21.3</v>
      </c>
      <c r="F9" s="33">
        <v>17.899999999999999</v>
      </c>
      <c r="G9" s="33">
        <v>15.6</v>
      </c>
      <c r="H9" s="33">
        <v>10.5</v>
      </c>
      <c r="I9" s="33">
        <v>8.1999999999999993</v>
      </c>
      <c r="J9" s="29">
        <v>6.6</v>
      </c>
      <c r="K9" s="10">
        <v>93.4</v>
      </c>
      <c r="L9" s="25">
        <v>100</v>
      </c>
      <c r="M9" s="29">
        <v>89.5</v>
      </c>
      <c r="N9" s="25">
        <v>19</v>
      </c>
      <c r="O9" s="33">
        <v>33</v>
      </c>
      <c r="P9" s="29">
        <v>48</v>
      </c>
      <c r="Q9" s="25">
        <v>19.2</v>
      </c>
      <c r="R9" s="33">
        <v>40.799999999999997</v>
      </c>
      <c r="S9" s="29">
        <v>40</v>
      </c>
      <c r="T9" s="36">
        <f t="shared" si="0"/>
        <v>100</v>
      </c>
      <c r="U9" s="38">
        <f t="shared" si="1"/>
        <v>0</v>
      </c>
      <c r="V9" s="37">
        <f t="shared" si="2"/>
        <v>0</v>
      </c>
    </row>
    <row r="10" spans="1:22" x14ac:dyDescent="0.25">
      <c r="A10" s="16" t="s">
        <v>20</v>
      </c>
      <c r="B10" s="11">
        <v>796068</v>
      </c>
      <c r="C10" s="26">
        <v>796741</v>
      </c>
      <c r="D10" s="34">
        <v>1891213</v>
      </c>
      <c r="E10" s="34">
        <v>3913134</v>
      </c>
      <c r="F10" s="34">
        <v>3183050</v>
      </c>
      <c r="G10" s="34">
        <v>2739192</v>
      </c>
      <c r="H10" s="34">
        <v>1748912</v>
      </c>
      <c r="I10" s="34">
        <v>1071037</v>
      </c>
      <c r="J10" s="30">
        <v>1043990</v>
      </c>
      <c r="K10" s="11">
        <v>16387269</v>
      </c>
      <c r="L10" s="26">
        <v>17183337</v>
      </c>
      <c r="M10" s="30"/>
      <c r="N10" s="26">
        <v>3557498</v>
      </c>
      <c r="O10" s="34">
        <v>5639802</v>
      </c>
      <c r="P10" s="30">
        <v>7986037</v>
      </c>
      <c r="Q10" s="39">
        <v>3804424</v>
      </c>
      <c r="R10" s="40">
        <v>7247363</v>
      </c>
      <c r="S10" s="41">
        <v>5978162</v>
      </c>
      <c r="T10" s="36">
        <f t="shared" si="0"/>
        <v>17029949</v>
      </c>
      <c r="U10" s="38">
        <f t="shared" si="1"/>
        <v>-153388</v>
      </c>
      <c r="V10" s="42">
        <f t="shared" si="2"/>
        <v>-8.9265548362346611E-3</v>
      </c>
    </row>
    <row r="11" spans="1:22" x14ac:dyDescent="0.25">
      <c r="A11" s="15" t="s">
        <v>21</v>
      </c>
      <c r="B11" s="10">
        <v>4.5999999999999996</v>
      </c>
      <c r="C11" s="25">
        <v>4.5999999999999996</v>
      </c>
      <c r="D11" s="33">
        <v>11</v>
      </c>
      <c r="E11" s="33">
        <v>22.9</v>
      </c>
      <c r="F11" s="33">
        <v>18.5</v>
      </c>
      <c r="G11" s="33">
        <v>15.9</v>
      </c>
      <c r="H11" s="33">
        <v>10.199999999999999</v>
      </c>
      <c r="I11" s="33">
        <v>6.2</v>
      </c>
      <c r="J11" s="29">
        <v>6.1</v>
      </c>
      <c r="K11" s="10">
        <v>95.4</v>
      </c>
      <c r="L11" s="25">
        <v>100</v>
      </c>
      <c r="M11" s="29">
        <v>73.099999999999994</v>
      </c>
      <c r="N11" s="25">
        <v>20.5</v>
      </c>
      <c r="O11" s="33">
        <v>32.9</v>
      </c>
      <c r="P11" s="29">
        <v>46.6</v>
      </c>
      <c r="Q11" s="25">
        <v>22.1</v>
      </c>
      <c r="R11" s="33">
        <v>43.1</v>
      </c>
      <c r="S11" s="29">
        <v>34.799999999999997</v>
      </c>
      <c r="T11" s="36">
        <f t="shared" si="0"/>
        <v>100</v>
      </c>
      <c r="U11" s="38">
        <f t="shared" si="1"/>
        <v>0</v>
      </c>
      <c r="V11" s="37">
        <f t="shared" si="2"/>
        <v>0</v>
      </c>
    </row>
    <row r="12" spans="1:22" x14ac:dyDescent="0.25">
      <c r="A12" s="16" t="s">
        <v>22</v>
      </c>
      <c r="B12" s="11">
        <v>584879</v>
      </c>
      <c r="C12" s="26">
        <v>16301</v>
      </c>
      <c r="D12" s="34">
        <v>63361</v>
      </c>
      <c r="E12" s="34">
        <v>527863</v>
      </c>
      <c r="F12" s="34">
        <v>531494</v>
      </c>
      <c r="G12" s="34">
        <v>535987</v>
      </c>
      <c r="H12" s="34">
        <v>406767</v>
      </c>
      <c r="I12" s="34">
        <v>634418</v>
      </c>
      <c r="J12" s="30">
        <v>333814</v>
      </c>
      <c r="K12" s="11">
        <v>3050005</v>
      </c>
      <c r="L12" s="26">
        <v>3634884</v>
      </c>
      <c r="M12" s="30"/>
      <c r="N12" s="26">
        <v>408260</v>
      </c>
      <c r="O12" s="34">
        <v>1240448</v>
      </c>
      <c r="P12" s="30">
        <v>1986176</v>
      </c>
      <c r="Q12" s="39">
        <v>225650</v>
      </c>
      <c r="R12" s="40">
        <v>1143629</v>
      </c>
      <c r="S12" s="41">
        <v>2262905</v>
      </c>
      <c r="T12" s="36">
        <f t="shared" si="0"/>
        <v>3632184</v>
      </c>
      <c r="U12" s="38">
        <f t="shared" si="1"/>
        <v>-2700</v>
      </c>
      <c r="V12" s="42">
        <f t="shared" si="2"/>
        <v>-7.4280224623399259E-4</v>
      </c>
    </row>
    <row r="13" spans="1:22" x14ac:dyDescent="0.25">
      <c r="A13" s="15" t="s">
        <v>23</v>
      </c>
      <c r="B13" s="10">
        <v>16.100000000000001</v>
      </c>
      <c r="C13" s="25">
        <v>0.4</v>
      </c>
      <c r="D13" s="33">
        <v>1.7</v>
      </c>
      <c r="E13" s="33">
        <v>14.5</v>
      </c>
      <c r="F13" s="33">
        <v>14.6</v>
      </c>
      <c r="G13" s="33">
        <v>14.7</v>
      </c>
      <c r="H13" s="33">
        <v>11.2</v>
      </c>
      <c r="I13" s="33">
        <v>17.600000000000001</v>
      </c>
      <c r="J13" s="29">
        <v>9.1999999999999993</v>
      </c>
      <c r="K13" s="10">
        <v>83.9</v>
      </c>
      <c r="L13" s="25">
        <v>100</v>
      </c>
      <c r="M13" s="29">
        <v>15.4</v>
      </c>
      <c r="N13" s="25">
        <v>11.2</v>
      </c>
      <c r="O13" s="33">
        <v>34.1</v>
      </c>
      <c r="P13" s="29">
        <v>54.7</v>
      </c>
      <c r="Q13" s="25">
        <v>6.1</v>
      </c>
      <c r="R13" s="33">
        <v>31.5</v>
      </c>
      <c r="S13" s="29">
        <v>62.4</v>
      </c>
      <c r="T13" s="36">
        <f t="shared" si="0"/>
        <v>100</v>
      </c>
      <c r="U13" s="38">
        <f t="shared" si="1"/>
        <v>0</v>
      </c>
      <c r="V13" s="37">
        <f t="shared" si="2"/>
        <v>0</v>
      </c>
    </row>
    <row r="14" spans="1:22" x14ac:dyDescent="0.25">
      <c r="A14" s="16" t="s">
        <v>24</v>
      </c>
      <c r="B14" s="11" t="s">
        <v>36</v>
      </c>
      <c r="C14" s="26" t="s">
        <v>36</v>
      </c>
      <c r="D14" s="34">
        <v>3711</v>
      </c>
      <c r="E14" s="34">
        <v>47671</v>
      </c>
      <c r="F14" s="34">
        <v>50426</v>
      </c>
      <c r="G14" s="34" t="s">
        <v>36</v>
      </c>
      <c r="H14" s="34">
        <v>3341</v>
      </c>
      <c r="I14" s="34" t="s">
        <v>36</v>
      </c>
      <c r="J14" s="30" t="s">
        <v>36</v>
      </c>
      <c r="K14" s="11">
        <v>105149</v>
      </c>
      <c r="L14" s="26">
        <v>105149</v>
      </c>
      <c r="M14" s="30"/>
      <c r="N14" s="26">
        <v>1018</v>
      </c>
      <c r="O14" s="34">
        <v>51017</v>
      </c>
      <c r="P14" s="30">
        <v>53114</v>
      </c>
      <c r="Q14" s="26">
        <v>8080</v>
      </c>
      <c r="R14" s="34">
        <v>46039</v>
      </c>
      <c r="S14" s="30">
        <v>51030</v>
      </c>
      <c r="T14" s="36">
        <f t="shared" si="0"/>
        <v>105149</v>
      </c>
      <c r="U14" s="38">
        <f t="shared" si="1"/>
        <v>0</v>
      </c>
      <c r="V14" s="37">
        <f t="shared" si="2"/>
        <v>0</v>
      </c>
    </row>
    <row r="15" spans="1:22" x14ac:dyDescent="0.25">
      <c r="A15" s="15" t="s">
        <v>25</v>
      </c>
      <c r="B15" s="10" t="s">
        <v>36</v>
      </c>
      <c r="C15" s="25" t="s">
        <v>36</v>
      </c>
      <c r="D15" s="33">
        <v>3.5</v>
      </c>
      <c r="E15" s="33">
        <v>45.3</v>
      </c>
      <c r="F15" s="33">
        <v>48</v>
      </c>
      <c r="G15" s="33" t="s">
        <v>36</v>
      </c>
      <c r="H15" s="33">
        <v>3.2</v>
      </c>
      <c r="I15" s="33" t="s">
        <v>36</v>
      </c>
      <c r="J15" s="29" t="s">
        <v>36</v>
      </c>
      <c r="K15" s="10">
        <v>100</v>
      </c>
      <c r="L15" s="25">
        <v>100</v>
      </c>
      <c r="M15" s="29">
        <v>0.4</v>
      </c>
      <c r="N15" s="25">
        <v>1</v>
      </c>
      <c r="O15" s="33">
        <v>48.5</v>
      </c>
      <c r="P15" s="29">
        <v>50.5</v>
      </c>
      <c r="Q15" s="25">
        <v>7.7</v>
      </c>
      <c r="R15" s="33">
        <v>43.7</v>
      </c>
      <c r="S15" s="29">
        <v>48.6</v>
      </c>
      <c r="T15" s="36">
        <f t="shared" si="0"/>
        <v>100</v>
      </c>
      <c r="U15" s="38">
        <f t="shared" si="1"/>
        <v>0</v>
      </c>
      <c r="V15" s="37">
        <f t="shared" si="2"/>
        <v>0</v>
      </c>
    </row>
    <row r="16" spans="1:22" x14ac:dyDescent="0.25">
      <c r="A16" s="16" t="s">
        <v>26</v>
      </c>
      <c r="B16" s="11">
        <v>4386</v>
      </c>
      <c r="C16" s="26">
        <v>11825</v>
      </c>
      <c r="D16" s="34">
        <v>17482</v>
      </c>
      <c r="E16" s="34">
        <v>11278</v>
      </c>
      <c r="F16" s="34">
        <v>12994</v>
      </c>
      <c r="G16" s="34">
        <v>8872</v>
      </c>
      <c r="H16" s="34">
        <v>44741</v>
      </c>
      <c r="I16" s="34">
        <v>22718</v>
      </c>
      <c r="J16" s="30">
        <v>8203</v>
      </c>
      <c r="K16" s="11">
        <v>138113</v>
      </c>
      <c r="L16" s="26">
        <v>142499</v>
      </c>
      <c r="M16" s="30"/>
      <c r="N16" s="26">
        <v>18910</v>
      </c>
      <c r="O16" s="34">
        <v>46076</v>
      </c>
      <c r="P16" s="30">
        <v>77513</v>
      </c>
      <c r="Q16" s="26">
        <v>22021</v>
      </c>
      <c r="R16" s="34">
        <v>27824</v>
      </c>
      <c r="S16" s="30">
        <v>92654</v>
      </c>
      <c r="T16" s="36">
        <f t="shared" si="0"/>
        <v>142499</v>
      </c>
      <c r="U16" s="38">
        <f t="shared" si="1"/>
        <v>0</v>
      </c>
      <c r="V16" s="37">
        <f t="shared" si="2"/>
        <v>0</v>
      </c>
    </row>
    <row r="17" spans="1:22" x14ac:dyDescent="0.25">
      <c r="A17" s="15" t="s">
        <v>27</v>
      </c>
      <c r="B17" s="10">
        <v>3.1</v>
      </c>
      <c r="C17" s="25">
        <v>8.3000000000000007</v>
      </c>
      <c r="D17" s="33">
        <v>12.3</v>
      </c>
      <c r="E17" s="33">
        <v>7.9</v>
      </c>
      <c r="F17" s="33">
        <v>9.1</v>
      </c>
      <c r="G17" s="33">
        <v>6.2</v>
      </c>
      <c r="H17" s="33">
        <v>31.4</v>
      </c>
      <c r="I17" s="33">
        <v>15.9</v>
      </c>
      <c r="J17" s="29">
        <v>5.8</v>
      </c>
      <c r="K17" s="10">
        <v>96.9</v>
      </c>
      <c r="L17" s="25">
        <v>100</v>
      </c>
      <c r="M17" s="29">
        <v>0.6</v>
      </c>
      <c r="N17" s="25">
        <v>13.2</v>
      </c>
      <c r="O17" s="33">
        <v>32.299999999999997</v>
      </c>
      <c r="P17" s="29">
        <v>54.5</v>
      </c>
      <c r="Q17" s="25">
        <v>15.5</v>
      </c>
      <c r="R17" s="33">
        <v>19.5</v>
      </c>
      <c r="S17" s="29">
        <v>65</v>
      </c>
      <c r="T17" s="36">
        <f t="shared" si="0"/>
        <v>100</v>
      </c>
      <c r="U17" s="38">
        <f t="shared" si="1"/>
        <v>0</v>
      </c>
      <c r="V17" s="37">
        <f t="shared" si="2"/>
        <v>0</v>
      </c>
    </row>
    <row r="18" spans="1:22" x14ac:dyDescent="0.25">
      <c r="A18" s="16" t="s">
        <v>4</v>
      </c>
      <c r="B18" s="11">
        <v>11706</v>
      </c>
      <c r="C18" s="26" t="s">
        <v>36</v>
      </c>
      <c r="D18" s="34">
        <v>15557</v>
      </c>
      <c r="E18" s="34">
        <v>60938</v>
      </c>
      <c r="F18" s="34">
        <v>98932</v>
      </c>
      <c r="G18" s="34">
        <v>36298</v>
      </c>
      <c r="H18" s="34">
        <v>7451</v>
      </c>
      <c r="I18" s="34">
        <v>20436</v>
      </c>
      <c r="J18" s="30">
        <v>38889</v>
      </c>
      <c r="K18" s="11">
        <v>278501</v>
      </c>
      <c r="L18" s="26">
        <v>290207</v>
      </c>
      <c r="M18" s="30"/>
      <c r="N18" s="26">
        <v>20681</v>
      </c>
      <c r="O18" s="34">
        <v>78312</v>
      </c>
      <c r="P18" s="30">
        <v>191214</v>
      </c>
      <c r="Q18" s="26">
        <v>112199</v>
      </c>
      <c r="R18" s="34">
        <v>80586</v>
      </c>
      <c r="S18" s="30">
        <v>97422</v>
      </c>
      <c r="T18" s="36">
        <f t="shared" si="0"/>
        <v>290207</v>
      </c>
      <c r="U18" s="38">
        <f t="shared" si="1"/>
        <v>0</v>
      </c>
      <c r="V18" s="37">
        <f t="shared" si="2"/>
        <v>0</v>
      </c>
    </row>
    <row r="19" spans="1:22" x14ac:dyDescent="0.25">
      <c r="A19" s="15" t="s">
        <v>28</v>
      </c>
      <c r="B19" s="10">
        <v>4</v>
      </c>
      <c r="C19" s="25" t="s">
        <v>36</v>
      </c>
      <c r="D19" s="33">
        <v>5.4</v>
      </c>
      <c r="E19" s="33">
        <v>21</v>
      </c>
      <c r="F19" s="33">
        <v>34.1</v>
      </c>
      <c r="G19" s="33">
        <v>12.5</v>
      </c>
      <c r="H19" s="33">
        <v>2.6</v>
      </c>
      <c r="I19" s="33">
        <v>7</v>
      </c>
      <c r="J19" s="29">
        <v>13.4</v>
      </c>
      <c r="K19" s="10">
        <v>96</v>
      </c>
      <c r="L19" s="25">
        <v>100</v>
      </c>
      <c r="M19" s="29">
        <v>1.2</v>
      </c>
      <c r="N19" s="25">
        <v>7</v>
      </c>
      <c r="O19" s="33">
        <v>26.9</v>
      </c>
      <c r="P19" s="29">
        <v>66.099999999999994</v>
      </c>
      <c r="Q19" s="25">
        <v>38.6</v>
      </c>
      <c r="R19" s="33">
        <v>27.8</v>
      </c>
      <c r="S19" s="29">
        <v>33.6</v>
      </c>
      <c r="T19" s="36">
        <f t="shared" si="0"/>
        <v>100</v>
      </c>
      <c r="U19" s="38">
        <f t="shared" si="1"/>
        <v>0</v>
      </c>
      <c r="V19" s="37">
        <f t="shared" si="2"/>
        <v>0</v>
      </c>
    </row>
    <row r="20" spans="1:22" x14ac:dyDescent="0.25">
      <c r="A20" s="16" t="s">
        <v>5</v>
      </c>
      <c r="B20" s="11">
        <v>80279</v>
      </c>
      <c r="C20" s="26">
        <v>24903</v>
      </c>
      <c r="D20" s="34">
        <v>467314</v>
      </c>
      <c r="E20" s="34">
        <v>668673</v>
      </c>
      <c r="F20" s="34">
        <v>542819</v>
      </c>
      <c r="G20" s="34">
        <v>289488</v>
      </c>
      <c r="H20" s="34">
        <v>58633</v>
      </c>
      <c r="I20" s="34">
        <v>11128</v>
      </c>
      <c r="J20" s="30">
        <v>44028</v>
      </c>
      <c r="K20" s="11">
        <v>2106986</v>
      </c>
      <c r="L20" s="26">
        <v>2187265</v>
      </c>
      <c r="M20" s="30"/>
      <c r="N20" s="26">
        <v>562819</v>
      </c>
      <c r="O20" s="34">
        <v>865635</v>
      </c>
      <c r="P20" s="30">
        <v>758811</v>
      </c>
      <c r="Q20" s="39">
        <v>373981</v>
      </c>
      <c r="R20" s="40">
        <v>945038</v>
      </c>
      <c r="S20" s="41">
        <v>855466</v>
      </c>
      <c r="T20" s="36">
        <f t="shared" si="0"/>
        <v>2174485</v>
      </c>
      <c r="U20" s="38">
        <f t="shared" si="1"/>
        <v>-12780</v>
      </c>
      <c r="V20" s="42">
        <f t="shared" si="2"/>
        <v>-5.8429134101263451E-3</v>
      </c>
    </row>
    <row r="21" spans="1:22" ht="15.75" thickBot="1" x14ac:dyDescent="0.3">
      <c r="A21" s="17" t="s">
        <v>29</v>
      </c>
      <c r="B21" s="12">
        <v>3.7</v>
      </c>
      <c r="C21" s="27">
        <v>1.1000000000000001</v>
      </c>
      <c r="D21" s="35">
        <v>21.4</v>
      </c>
      <c r="E21" s="35">
        <v>30.6</v>
      </c>
      <c r="F21" s="35">
        <v>24.8</v>
      </c>
      <c r="G21" s="35">
        <v>13.2</v>
      </c>
      <c r="H21" s="35">
        <v>2.7</v>
      </c>
      <c r="I21" s="35">
        <v>0.5</v>
      </c>
      <c r="J21" s="31">
        <v>2</v>
      </c>
      <c r="K21" s="12">
        <v>96.3</v>
      </c>
      <c r="L21" s="27">
        <v>100</v>
      </c>
      <c r="M21" s="31">
        <v>9.3000000000000007</v>
      </c>
      <c r="N21" s="27">
        <v>25.7</v>
      </c>
      <c r="O21" s="35">
        <v>39.700000000000003</v>
      </c>
      <c r="P21" s="31">
        <v>34.6</v>
      </c>
      <c r="Q21" s="27">
        <v>16.899999999999999</v>
      </c>
      <c r="R21" s="35">
        <v>44</v>
      </c>
      <c r="S21" s="31">
        <v>39.1</v>
      </c>
      <c r="T21" s="36">
        <f t="shared" si="0"/>
        <v>100</v>
      </c>
      <c r="U21" s="38">
        <f t="shared" si="1"/>
        <v>0</v>
      </c>
      <c r="V21" s="37">
        <f t="shared" si="2"/>
        <v>0</v>
      </c>
    </row>
    <row r="23" spans="1:22" x14ac:dyDescent="0.25">
      <c r="A23" t="s">
        <v>30</v>
      </c>
    </row>
    <row r="25" spans="1:22" x14ac:dyDescent="0.25">
      <c r="A25" s="13" t="s">
        <v>44</v>
      </c>
    </row>
    <row r="26" spans="1:22" x14ac:dyDescent="0.25">
      <c r="A26" t="s">
        <v>43</v>
      </c>
    </row>
    <row r="27" spans="1:22" x14ac:dyDescent="0.25">
      <c r="A27" t="s">
        <v>41</v>
      </c>
    </row>
    <row r="28" spans="1:22" x14ac:dyDescent="0.25">
      <c r="A28" t="s">
        <v>42</v>
      </c>
    </row>
  </sheetData>
  <mergeCells count="3">
    <mergeCell ref="N1:P1"/>
    <mergeCell ref="Q1:S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tabula-NFI_cycle-2_2010-2014_Po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2018-07-26T13:20:58Z</dcterms:created>
  <dcterms:modified xsi:type="dcterms:W3CDTF">2018-07-26T15:57:56Z</dcterms:modified>
</cp:coreProperties>
</file>