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8800" windowHeight="12300"/>
  </bookViews>
  <sheets>
    <sheet name="Sheet1" sheetId="2" r:id="rId1"/>
  </sheets>
  <definedNames>
    <definedName name="_xlnm._FilterDatabase" localSheetId="0" hidden="1">Sheet1!$A$3:$R$3</definedName>
  </definedNames>
  <calcPr calcId="162913" iterateDelta="1E-4"/>
</workbook>
</file>

<file path=xl/calcChain.xml><?xml version="1.0" encoding="utf-8"?>
<calcChain xmlns="http://schemas.openxmlformats.org/spreadsheetml/2006/main">
  <c r="Q12" i="2" l="1"/>
  <c r="Q10" i="2"/>
  <c r="Q8" i="2"/>
  <c r="Q6" i="2"/>
  <c r="Q4" i="2"/>
  <c r="Q14" i="2" l="1"/>
  <c r="R4" i="2" s="1"/>
  <c r="C5" i="2"/>
  <c r="O13" i="2"/>
  <c r="M13" i="2"/>
  <c r="K13" i="2"/>
  <c r="I13" i="2"/>
  <c r="G13" i="2"/>
  <c r="E13" i="2"/>
  <c r="C13" i="2"/>
  <c r="O11" i="2"/>
  <c r="M11" i="2"/>
  <c r="K11" i="2"/>
  <c r="I11" i="2"/>
  <c r="G11" i="2"/>
  <c r="E11" i="2"/>
  <c r="C11" i="2"/>
  <c r="Q11" i="2" s="1"/>
  <c r="O9" i="2"/>
  <c r="M9" i="2"/>
  <c r="K9" i="2"/>
  <c r="I9" i="2"/>
  <c r="G9" i="2"/>
  <c r="E9" i="2"/>
  <c r="C9" i="2"/>
  <c r="O7" i="2"/>
  <c r="M7" i="2"/>
  <c r="K7" i="2"/>
  <c r="I7" i="2"/>
  <c r="G7" i="2"/>
  <c r="E7" i="2"/>
  <c r="C7" i="2"/>
  <c r="O14" i="2"/>
  <c r="M14" i="2"/>
  <c r="K14" i="2"/>
  <c r="L8" i="2" s="1"/>
  <c r="I14" i="2"/>
  <c r="J12" i="2" s="1"/>
  <c r="G14" i="2"/>
  <c r="E14" i="2"/>
  <c r="C14" i="2"/>
  <c r="D4" i="2" s="1"/>
  <c r="O5" i="2"/>
  <c r="M5" i="2"/>
  <c r="K5" i="2"/>
  <c r="I5" i="2"/>
  <c r="G5" i="2"/>
  <c r="E5" i="2"/>
  <c r="R12" i="2" l="1"/>
  <c r="Q9" i="2"/>
  <c r="Q5" i="2"/>
  <c r="Q7" i="2"/>
  <c r="Q13" i="2"/>
  <c r="D6" i="2"/>
  <c r="C15" i="2"/>
  <c r="E15" i="2"/>
  <c r="G15" i="2"/>
  <c r="O15" i="2"/>
  <c r="M15" i="2"/>
  <c r="K15" i="2"/>
  <c r="I15" i="2"/>
  <c r="H12" i="2"/>
  <c r="L6" i="2"/>
  <c r="L10" i="2"/>
  <c r="L4" i="2"/>
  <c r="R8" i="2"/>
  <c r="R10" i="2"/>
  <c r="R6" i="2"/>
  <c r="R14" i="2" s="1"/>
  <c r="P12" i="2"/>
  <c r="P10" i="2"/>
  <c r="P8" i="2"/>
  <c r="P4" i="2"/>
  <c r="P6" i="2"/>
  <c r="N8" i="2"/>
  <c r="N4" i="2"/>
  <c r="N6" i="2"/>
  <c r="N12" i="2"/>
  <c r="N10" i="2"/>
  <c r="L12" i="2"/>
  <c r="J10" i="2"/>
  <c r="J4" i="2"/>
  <c r="J6" i="2"/>
  <c r="J8" i="2"/>
  <c r="H6" i="2"/>
  <c r="H4" i="2"/>
  <c r="H8" i="2"/>
  <c r="H10" i="2"/>
  <c r="F10" i="2"/>
  <c r="F8" i="2"/>
  <c r="F12" i="2"/>
  <c r="F6" i="2"/>
  <c r="F4" i="2"/>
  <c r="D10" i="2"/>
  <c r="D8" i="2"/>
  <c r="D12" i="2"/>
  <c r="Q15" i="2" l="1"/>
  <c r="L14" i="2"/>
  <c r="D14" i="2"/>
  <c r="F14" i="2"/>
  <c r="H14" i="2"/>
  <c r="J14" i="2"/>
  <c r="N14" i="2"/>
  <c r="P14" i="2"/>
</calcChain>
</file>

<file path=xl/comments1.xml><?xml version="1.0" encoding="utf-8"?>
<comments xmlns="http://schemas.openxmlformats.org/spreadsheetml/2006/main">
  <authors>
    <author>PX-Web Ekstern</author>
  </authors>
  <commentList>
    <comment ref="B4" authorId="0" shapeId="0">
      <text>
        <r>
          <rPr>
            <sz val="8"/>
            <color rgb="FF000000"/>
            <rFont val="Tahoma"/>
            <family val="2"/>
          </rPr>
          <t xml:space="preserve">-
</t>
        </r>
      </text>
    </comment>
    <comment ref="B8" authorId="0" shapeId="0">
      <text>
        <r>
          <rPr>
            <sz val="8"/>
            <color rgb="FF000000"/>
            <rFont val="Tahoma"/>
            <family val="2"/>
          </rPr>
          <t xml:space="preserve">-
</t>
        </r>
      </text>
    </comment>
  </commentList>
</comments>
</file>

<file path=xl/sharedStrings.xml><?xml version="1.0" encoding="utf-8"?>
<sst xmlns="http://schemas.openxmlformats.org/spreadsheetml/2006/main" count="61" uniqueCount="46">
  <si>
    <t>Productive forest land</t>
  </si>
  <si>
    <t>Unproductive forest</t>
  </si>
  <si>
    <t>Broadleaved bogs and pine bogs</t>
  </si>
  <si>
    <t>Sedge and peat bogs</t>
  </si>
  <si>
    <t>Other area</t>
  </si>
  <si>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</si>
  <si>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</si>
  <si>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contents:</t>
  </si>
  <si>
    <t>Productive forest land:</t>
  </si>
  <si>
    <t>Broadleaved bogs and pine bogs:</t>
  </si>
  <si>
    <t>Latest update:</t>
  </si>
  <si>
    <t>20180831 08:00</t>
  </si>
  <si>
    <t>Unproductive forest:</t>
  </si>
  <si>
    <t>Sedge and peat bogs:</t>
  </si>
  <si>
    <t>Other area: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</si>
  <si>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</si>
  <si>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</si>
  <si>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</si>
  <si>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</si>
  <si>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</si>
  <si>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</si>
  <si>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</si>
  <si>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t>Sum per Region</t>
  </si>
  <si>
    <t>Østfold, Akershus,
Oslo and
Hedmark
(in %)</t>
  </si>
  <si>
    <r>
      <t>Rogaland,
Hordaland,
Sogn og Fjordane and
Møre og Romsdal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</si>
  <si>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Finnmark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</si>
  <si>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Finnmark
(in %)</t>
  </si>
  <si>
    <r>
      <t>Total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</si>
  <si>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Total
(in %)</t>
  </si>
  <si>
    <t>Region in % of all Regions</t>
  </si>
  <si>
    <r>
      <t>Østfold,
Akershus,
Oslo and
Hedmark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</si>
  <si>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Oppland,
Buskerud
and
Vestfold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</si>
  <si>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Telemark,
Aust-Agder
and
Vest-Agder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</si>
  <si>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Sør-Trøndelag
and
Nord- Trøndelag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</si>
  <si>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Sør-Trøndelag
and
Nord- Trøndelag
(in %)</t>
  </si>
  <si>
    <r>
      <t>Nordland
and
Troms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</si>
  <si>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Nordland
and
Troms
(in %)</t>
  </si>
  <si>
    <t>Oppland,
Buskerud
and
Vestfold
(in %)</t>
  </si>
  <si>
    <t>Telemark,
Aust-Agder
and
Vest-Agder
(in %)</t>
  </si>
  <si>
    <t>Rogaland,
Hordaland,
Sogn og Fjordane and
Møre og Romsdal
(in %)</t>
  </si>
  <si>
    <t>Vegetation Type</t>
  </si>
  <si>
    <t>ID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</si>
  <si>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'Productive Forest Land' without 'National &amp; Nature Reserves Forest', but include forest above the coniferous forest line and also forest of Finnmark region.</t>
    </r>
  </si>
  <si>
    <t>Table 08198: Total Land use area in km² (original) &amp; percent (calculated) by Vegetation type and region - Reference year 2015 (Average 2013-2017)</t>
  </si>
  <si>
    <t>Sums checked by JRC: 09-2018</t>
  </si>
  <si>
    <t>Percentages calculated by JRC: 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</si>
</sst>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i/>
      <sz val="10"/>
      <color theme="3" tint="0.39997558519241921"/>
      <name val="Calibri"/>
      <family val="2"/>
    </font>
    <font>
      <sz val="10"/>
      <color theme="3" tint="0.39997558519241921"/>
      <name val="Calibri"/>
      <family val="2"/>
    </font>
    <font>
      <i/>
      <sz val="10"/>
      <color theme="3" tint="0.39997558519241921"/>
      <name val="Calibri"/>
      <family val="2"/>
    </font>
    <font>
      <b/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83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/>
    <xf numFmtId="4" fontId="0" fillId="0" borderId="0" xfId="0" applyNumberFormat="1" applyFill="1" applyProtection="1"/>
    <xf numFmtId="4" fontId="0" fillId="0" borderId="0" xfId="0" applyNumberFormat="1" applyFill="1" applyAlignment="1" applyProtection="1">
      <alignment wrapText="1"/>
    </xf>
    <xf numFmtId="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2" fontId="0" fillId="0" borderId="0" xfId="0" applyNumberFormat="1" applyFill="1" applyAlignment="1" applyProtection="1">
      <alignment wrapText="1"/>
    </xf>
    <xf numFmtId="164" fontId="8" fillId="0" borderId="0" xfId="1" applyNumberFormat="1" applyFont="1" applyFill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10" fontId="8" fillId="0" borderId="1" xfId="1" applyNumberFormat="1" applyFont="1" applyFill="1" applyBorder="1" applyAlignment="1" applyProtection="1">
      <alignment wrapText="1"/>
    </xf>
    <xf numFmtId="10" fontId="0" fillId="0" borderId="1" xfId="1" applyNumberFormat="1" applyFont="1" applyFill="1" applyBorder="1" applyAlignment="1" applyProtection="1">
      <alignment wrapText="1"/>
    </xf>
    <xf numFmtId="10" fontId="4" fillId="0" borderId="1" xfId="1" applyNumberFormat="1" applyFont="1" applyFill="1" applyBorder="1" applyAlignment="1" applyProtection="1">
      <alignment wrapText="1"/>
    </xf>
    <xf numFmtId="10" fontId="7" fillId="0" borderId="1" xfId="1" applyNumberFormat="1" applyFont="1" applyFill="1" applyBorder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3" fontId="0" fillId="2" borderId="1" xfId="0" applyNumberFormat="1" applyFill="1" applyBorder="1" applyAlignment="1" applyProtection="1">
      <alignment wrapText="1"/>
    </xf>
    <xf numFmtId="10" fontId="4" fillId="2" borderId="1" xfId="1" applyNumberFormat="1" applyFont="1" applyFill="1" applyBorder="1" applyAlignment="1" applyProtection="1">
      <alignment wrapText="1"/>
    </xf>
    <xf numFmtId="10" fontId="8" fillId="2" borderId="1" xfId="1" applyNumberFormat="1" applyFont="1" applyFill="1" applyBorder="1" applyAlignment="1" applyProtection="1">
      <alignment wrapText="1"/>
    </xf>
    <xf numFmtId="10" fontId="7" fillId="2" borderId="1" xfId="1" applyNumberFormat="1" applyFont="1" applyFill="1" applyBorder="1" applyAlignment="1" applyProtection="1">
      <alignment wrapText="1"/>
    </xf>
    <xf numFmtId="10" fontId="0" fillId="2" borderId="1" xfId="1" applyNumberFormat="1" applyFont="1" applyFill="1" applyBorder="1" applyAlignment="1" applyProtection="1">
      <alignment wrapText="1"/>
    </xf>
    <xf numFmtId="0" fontId="2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3" fontId="0" fillId="0" borderId="3" xfId="0" applyNumberFormat="1" applyFill="1" applyBorder="1" applyAlignment="1" applyProtection="1">
      <alignment wrapText="1"/>
    </xf>
    <xf numFmtId="10" fontId="8" fillId="0" borderId="3" xfId="1" applyNumberFormat="1" applyFont="1" applyFill="1" applyBorder="1" applyAlignment="1" applyProtection="1">
      <alignment wrapText="1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6" fillId="0" borderId="13" xfId="0" applyFont="1" applyFill="1" applyBorder="1" applyProtection="1"/>
    <xf numFmtId="0" fontId="6" fillId="0" borderId="14" xfId="0" applyFont="1" applyFill="1" applyBorder="1" applyProtection="1"/>
    <xf numFmtId="0" fontId="2" fillId="0" borderId="17" xfId="0" applyFont="1" applyFill="1" applyBorder="1" applyProtection="1"/>
    <xf numFmtId="3" fontId="0" fillId="0" borderId="18" xfId="0" applyNumberFormat="1" applyFill="1" applyBorder="1" applyAlignment="1" applyProtection="1">
      <alignment wrapText="1"/>
    </xf>
    <xf numFmtId="10" fontId="4" fillId="0" borderId="19" xfId="1" applyNumberFormat="1" applyFont="1" applyFill="1" applyBorder="1" applyAlignment="1" applyProtection="1">
      <alignment wrapText="1"/>
    </xf>
    <xf numFmtId="3" fontId="0" fillId="2" borderId="19" xfId="0" applyNumberFormat="1" applyFill="1" applyBorder="1" applyAlignment="1" applyProtection="1">
      <alignment wrapText="1"/>
    </xf>
    <xf numFmtId="10" fontId="4" fillId="2" borderId="19" xfId="1" applyNumberFormat="1" applyFont="1" applyFill="1" applyBorder="1" applyAlignment="1" applyProtection="1">
      <alignment wrapText="1"/>
    </xf>
    <xf numFmtId="3" fontId="0" fillId="0" borderId="19" xfId="0" applyNumberFormat="1" applyFill="1" applyBorder="1" applyAlignment="1" applyProtection="1">
      <alignment wrapText="1"/>
    </xf>
    <xf numFmtId="10" fontId="0" fillId="0" borderId="19" xfId="1" applyNumberFormat="1" applyFont="1" applyFill="1" applyBorder="1" applyAlignment="1" applyProtection="1">
      <alignment wrapText="1"/>
    </xf>
    <xf numFmtId="10" fontId="0" fillId="2" borderId="19" xfId="1" applyNumberFormat="1" applyFont="1" applyFill="1" applyBorder="1" applyAlignment="1" applyProtection="1">
      <alignment wrapText="1"/>
    </xf>
    <xf numFmtId="0" fontId="2" fillId="0" borderId="4" xfId="0" applyFont="1" applyFill="1" applyBorder="1" applyProtection="1"/>
    <xf numFmtId="0" fontId="2" fillId="0" borderId="21" xfId="0" applyFont="1" applyFill="1" applyBorder="1" applyAlignment="1" applyProtection="1">
      <alignment wrapText="1"/>
    </xf>
    <xf numFmtId="0" fontId="2" fillId="0" borderId="22" xfId="0" applyFont="1" applyFill="1" applyBorder="1" applyAlignment="1" applyProtection="1">
      <alignment wrapText="1"/>
    </xf>
    <xf numFmtId="0" fontId="2" fillId="2" borderId="22" xfId="0" applyFont="1" applyFill="1" applyBorder="1" applyAlignment="1" applyProtection="1">
      <alignment wrapText="1"/>
    </xf>
    <xf numFmtId="0" fontId="2" fillId="2" borderId="23" xfId="0" applyFont="1" applyFill="1" applyBorder="1" applyAlignment="1" applyProtection="1">
      <alignment wrapText="1"/>
    </xf>
    <xf numFmtId="0" fontId="6" fillId="0" borderId="24" xfId="0" applyFont="1" applyFill="1" applyBorder="1" applyProtection="1"/>
    <xf numFmtId="10" fontId="8" fillId="0" borderId="25" xfId="1" applyNumberFormat="1" applyFont="1" applyFill="1" applyBorder="1" applyAlignment="1" applyProtection="1">
      <alignment wrapText="1"/>
    </xf>
    <xf numFmtId="10" fontId="7" fillId="0" borderId="26" xfId="1" applyNumberFormat="1" applyFont="1" applyFill="1" applyBorder="1" applyAlignment="1" applyProtection="1">
      <alignment wrapText="1"/>
    </xf>
    <xf numFmtId="10" fontId="8" fillId="2" borderId="26" xfId="1" applyNumberFormat="1" applyFont="1" applyFill="1" applyBorder="1" applyAlignment="1" applyProtection="1">
      <alignment wrapText="1"/>
    </xf>
    <xf numFmtId="10" fontId="7" fillId="2" borderId="26" xfId="1" applyNumberFormat="1" applyFont="1" applyFill="1" applyBorder="1" applyAlignment="1" applyProtection="1">
      <alignment wrapText="1"/>
    </xf>
    <xf numFmtId="10" fontId="8" fillId="0" borderId="26" xfId="1" applyNumberFormat="1" applyFont="1" applyFill="1" applyBorder="1" applyAlignment="1" applyProtection="1">
      <alignment wrapText="1"/>
    </xf>
    <xf numFmtId="3" fontId="2" fillId="0" borderId="28" xfId="0" applyNumberFormat="1" applyFont="1" applyFill="1" applyBorder="1" applyAlignment="1" applyProtection="1">
      <alignment wrapText="1"/>
    </xf>
    <xf numFmtId="10" fontId="2" fillId="0" borderId="29" xfId="1" applyNumberFormat="1" applyFont="1" applyFill="1" applyBorder="1" applyAlignment="1" applyProtection="1">
      <alignment wrapText="1"/>
    </xf>
    <xf numFmtId="3" fontId="2" fillId="2" borderId="29" xfId="0" applyNumberFormat="1" applyFont="1" applyFill="1" applyBorder="1" applyAlignment="1" applyProtection="1">
      <alignment wrapText="1"/>
    </xf>
    <xf numFmtId="10" fontId="2" fillId="2" borderId="29" xfId="1" applyNumberFormat="1" applyFont="1" applyFill="1" applyBorder="1" applyAlignment="1" applyProtection="1">
      <alignment wrapText="1"/>
    </xf>
    <xf numFmtId="3" fontId="2" fillId="0" borderId="29" xfId="0" applyNumberFormat="1" applyFont="1" applyFill="1" applyBorder="1" applyAlignment="1" applyProtection="1">
      <alignment wrapText="1"/>
    </xf>
    <xf numFmtId="10" fontId="2" fillId="2" borderId="30" xfId="1" applyNumberFormat="1" applyFont="1" applyFill="1" applyBorder="1" applyAlignment="1" applyProtection="1">
      <alignment wrapText="1"/>
    </xf>
    <xf numFmtId="10" fontId="6" fillId="0" borderId="10" xfId="1" applyNumberFormat="1" applyFont="1" applyFill="1" applyBorder="1" applyAlignment="1" applyProtection="1">
      <alignment wrapText="1"/>
    </xf>
    <xf numFmtId="10" fontId="6" fillId="0" borderId="8" xfId="1" applyNumberFormat="1" applyFont="1" applyFill="1" applyBorder="1" applyAlignment="1" applyProtection="1">
      <alignment wrapText="1"/>
    </xf>
    <xf numFmtId="10" fontId="6" fillId="2" borderId="8" xfId="1" applyNumberFormat="1" applyFont="1" applyFill="1" applyBorder="1" applyAlignment="1" applyProtection="1">
      <alignment wrapText="1"/>
    </xf>
    <xf numFmtId="164" fontId="2" fillId="2" borderId="9" xfId="1" applyNumberFormat="1" applyFont="1" applyFill="1" applyBorder="1" applyAlignment="1" applyProtection="1">
      <alignment wrapText="1"/>
    </xf>
    <xf numFmtId="0" fontId="2" fillId="0" borderId="31" xfId="0" applyFont="1" applyFill="1" applyBorder="1" applyAlignment="1" applyProtection="1">
      <alignment wrapText="1"/>
    </xf>
    <xf numFmtId="10" fontId="0" fillId="0" borderId="32" xfId="1" applyNumberFormat="1" applyFont="1" applyFill="1" applyBorder="1" applyAlignment="1" applyProtection="1">
      <alignment wrapText="1"/>
    </xf>
    <xf numFmtId="10" fontId="8" fillId="0" borderId="2" xfId="1" applyNumberFormat="1" applyFont="1" applyFill="1" applyBorder="1" applyAlignment="1" applyProtection="1">
      <alignment wrapText="1"/>
    </xf>
    <xf numFmtId="10" fontId="0" fillId="0" borderId="2" xfId="1" applyNumberFormat="1" applyFont="1" applyFill="1" applyBorder="1" applyAlignment="1" applyProtection="1">
      <alignment wrapText="1"/>
    </xf>
    <xf numFmtId="10" fontId="8" fillId="0" borderId="33" xfId="1" applyNumberFormat="1" applyFont="1" applyFill="1" applyBorder="1" applyAlignment="1" applyProtection="1">
      <alignment wrapText="1"/>
    </xf>
    <xf numFmtId="10" fontId="2" fillId="0" borderId="34" xfId="1" applyNumberFormat="1" applyFont="1" applyFill="1" applyBorder="1" applyAlignment="1" applyProtection="1">
      <alignment wrapText="1"/>
    </xf>
    <xf numFmtId="10" fontId="6" fillId="0" borderId="35" xfId="1" applyNumberFormat="1" applyFont="1" applyFill="1" applyBorder="1" applyAlignment="1" applyProtection="1">
      <alignment wrapText="1"/>
    </xf>
    <xf numFmtId="0" fontId="2" fillId="2" borderId="36" xfId="0" applyFont="1" applyFill="1" applyBorder="1" applyAlignment="1" applyProtection="1">
      <alignment wrapText="1"/>
    </xf>
    <xf numFmtId="3" fontId="2" fillId="2" borderId="39" xfId="0" applyNumberFormat="1" applyFont="1" applyFill="1" applyBorder="1" applyAlignment="1" applyProtection="1">
      <alignment wrapText="1"/>
    </xf>
    <xf numFmtId="10" fontId="6" fillId="2" borderId="7" xfId="1" applyNumberFormat="1" applyFont="1" applyFill="1" applyBorder="1" applyAlignment="1" applyProtection="1">
      <alignment wrapText="1"/>
    </xf>
    <xf numFmtId="3" fontId="2" fillId="2" borderId="37" xfId="0" applyNumberFormat="1" applyFont="1" applyFill="1" applyBorder="1" applyAlignment="1" applyProtection="1">
      <alignment wrapText="1"/>
    </xf>
    <xf numFmtId="10" fontId="2" fillId="2" borderId="20" xfId="1" applyNumberFormat="1" applyFont="1" applyFill="1" applyBorder="1" applyAlignment="1" applyProtection="1">
      <alignment wrapText="1"/>
    </xf>
    <xf numFmtId="10" fontId="6" fillId="2" borderId="5" xfId="1" applyNumberFormat="1" applyFont="1" applyFill="1" applyBorder="1" applyAlignment="1" applyProtection="1">
      <alignment wrapText="1"/>
    </xf>
    <xf numFmtId="10" fontId="2" fillId="2" borderId="6" xfId="1" applyNumberFormat="1" applyFont="1" applyFill="1" applyBorder="1" applyAlignment="1" applyProtection="1">
      <alignment wrapText="1"/>
    </xf>
    <xf numFmtId="3" fontId="2" fillId="2" borderId="5" xfId="0" applyNumberFormat="1" applyFont="1" applyFill="1" applyBorder="1" applyAlignment="1" applyProtection="1">
      <alignment wrapText="1"/>
    </xf>
    <xf numFmtId="10" fontId="6" fillId="2" borderId="38" xfId="1" applyNumberFormat="1" applyFont="1" applyFill="1" applyBorder="1" applyAlignment="1" applyProtection="1">
      <alignment wrapText="1"/>
    </xf>
    <xf numFmtId="10" fontId="2" fillId="2" borderId="27" xfId="1" applyNumberFormat="1" applyFont="1" applyFill="1" applyBorder="1" applyAlignment="1" applyProtection="1">
      <alignment wrapText="1"/>
    </xf>
    <xf numFmtId="0" fontId="1" fillId="0" borderId="11" xfId="0" applyFont="1" applyFill="1" applyBorder="1" applyAlignment="1" applyProtection="1">
      <alignment horizontal="center"/>
    </xf>
    <xf numFmtId="0" fontId="1" fillId="0" borderId="15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0" fillId="0" borderId="40" xfId="0" applyFont="1" applyFill="1" applyBorder="1" applyAlignment="1" applyProtection="1">
      <alignment horizontal="center" wrapText="1"/>
    </xf>
    <xf numFmtId="0" fontId="0" fillId="0" borderId="41" xfId="0" applyFont="1" applyFill="1" applyBorder="1" applyAlignment="1" applyProtection="1">
      <alignment horizontal="center" wrapText="1"/>
    </xf>
    <xf numFmtId="0" fontId="0" fillId="0" borderId="42" xfId="0" applyFont="1" applyFill="1" applyBorder="1" applyAlignment="1" applyProtection="1">
      <alignment horizontal="center" wrapText="1"/>
    </xf>
    <xf numFmtId="0" fontId="6" fillId="0" borderId="0" xfId="0" applyFont="1" applyFill="1" applyBorder="1" applyProtection="1"/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2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9.140625" style="14"/>
    <col min="2" max="2" width="31.7109375" customWidth="1"/>
    <col min="3" max="3" width="11.7109375" customWidth="1"/>
    <col min="4" max="8" width="11.7109375" style="1" customWidth="1"/>
    <col min="9" max="10" width="19.7109375" style="1" customWidth="1"/>
    <col min="11" max="12" width="17.7109375" style="1" customWidth="1"/>
    <col min="13" max="18" width="11.7109375" style="1" customWidth="1"/>
    <col min="19" max="19" width="15.7109375" customWidth="1"/>
  </cols>
  <sheetData>
    <row r="1" spans="1:18" ht="19.5" thickBot="1" x14ac:dyDescent="0.35">
      <c r="B1" s="75" t="s">
        <v>43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7"/>
    </row>
    <row r="2" spans="1:18" ht="63.75" customHeight="1" thickBot="1" x14ac:dyDescent="0.3">
      <c r="B2" s="78" t="s">
        <v>42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0"/>
    </row>
    <row r="3" spans="1:18" ht="93" thickBot="1" x14ac:dyDescent="0.3">
      <c r="A3" s="21" t="s">
        <v>41</v>
      </c>
      <c r="B3" s="37" t="s">
        <v>40</v>
      </c>
      <c r="C3" s="38" t="s">
        <v>30</v>
      </c>
      <c r="D3" s="39" t="s">
        <v>23</v>
      </c>
      <c r="E3" s="40" t="s">
        <v>31</v>
      </c>
      <c r="F3" s="40" t="s">
        <v>37</v>
      </c>
      <c r="G3" s="39" t="s">
        <v>32</v>
      </c>
      <c r="H3" s="39" t="s">
        <v>38</v>
      </c>
      <c r="I3" s="40" t="s">
        <v>24</v>
      </c>
      <c r="J3" s="40" t="s">
        <v>39</v>
      </c>
      <c r="K3" s="39" t="s">
        <v>33</v>
      </c>
      <c r="L3" s="39" t="s">
        <v>34</v>
      </c>
      <c r="M3" s="40" t="s">
        <v>35</v>
      </c>
      <c r="N3" s="40" t="s">
        <v>36</v>
      </c>
      <c r="O3" s="39" t="s">
        <v>25</v>
      </c>
      <c r="P3" s="58" t="s">
        <v>26</v>
      </c>
      <c r="Q3" s="65" t="s">
        <v>27</v>
      </c>
      <c r="R3" s="41" t="s">
        <v>28</v>
      </c>
    </row>
    <row r="4" spans="1:18" x14ac:dyDescent="0.25">
      <c r="A4" s="22">
        <v>1</v>
      </c>
      <c r="B4" s="29" t="s">
        <v>0</v>
      </c>
      <c r="C4" s="30">
        <v>19616</v>
      </c>
      <c r="D4" s="31">
        <f>C4/C$14</f>
        <v>0.52970403974940594</v>
      </c>
      <c r="E4" s="32">
        <v>15214</v>
      </c>
      <c r="F4" s="33">
        <f>E4/E$14</f>
        <v>0.36006058598002555</v>
      </c>
      <c r="G4" s="34">
        <v>11916</v>
      </c>
      <c r="H4" s="35">
        <f>G4/G$14</f>
        <v>0.37554364954301922</v>
      </c>
      <c r="I4" s="32">
        <v>10583</v>
      </c>
      <c r="J4" s="36">
        <f>I4/I$14</f>
        <v>0.18117232170370118</v>
      </c>
      <c r="K4" s="34">
        <v>10880</v>
      </c>
      <c r="L4" s="35">
        <f>K4/K$14</f>
        <v>0.26446923843554776</v>
      </c>
      <c r="M4" s="32">
        <v>11325</v>
      </c>
      <c r="N4" s="36">
        <f>M4/M$14</f>
        <v>0.17531502523297934</v>
      </c>
      <c r="O4" s="34">
        <v>3551</v>
      </c>
      <c r="P4" s="59">
        <f>O4/O$14</f>
        <v>7.3041796939279244E-2</v>
      </c>
      <c r="Q4" s="68">
        <f t="shared" ref="Q4:Q13" si="0">SUM(C4,E4,G4,I4,K4,M4,O4)</f>
        <v>83085</v>
      </c>
      <c r="R4" s="69">
        <f>Q4/Q$14</f>
        <v>0.25660704854794725</v>
      </c>
    </row>
    <row r="5" spans="1:18" x14ac:dyDescent="0.25">
      <c r="A5" s="22">
        <v>2</v>
      </c>
      <c r="B5" s="27" t="s">
        <v>29</v>
      </c>
      <c r="C5" s="24">
        <f>C4/$Q4</f>
        <v>0.23609556478305349</v>
      </c>
      <c r="D5" s="13"/>
      <c r="E5" s="18">
        <f>E4/$Q4</f>
        <v>0.18311367876271289</v>
      </c>
      <c r="F5" s="19"/>
      <c r="G5" s="10">
        <f>G4/$Q4</f>
        <v>0.14341938978154903</v>
      </c>
      <c r="H5" s="10"/>
      <c r="I5" s="18">
        <f>I4/$Q4</f>
        <v>0.12737557922609377</v>
      </c>
      <c r="J5" s="18"/>
      <c r="K5" s="10">
        <f>K4/$Q4</f>
        <v>0.13095023169043751</v>
      </c>
      <c r="L5" s="10"/>
      <c r="M5" s="18">
        <f>M4/$Q4</f>
        <v>0.13630619245351147</v>
      </c>
      <c r="N5" s="18"/>
      <c r="O5" s="10">
        <f>O4/$Q4</f>
        <v>4.2739363302641872E-2</v>
      </c>
      <c r="P5" s="60"/>
      <c r="Q5" s="70">
        <f t="shared" si="0"/>
        <v>1</v>
      </c>
      <c r="R5" s="71"/>
    </row>
    <row r="6" spans="1:18" x14ac:dyDescent="0.25">
      <c r="A6" s="22">
        <v>3</v>
      </c>
      <c r="B6" s="26" t="s">
        <v>1</v>
      </c>
      <c r="C6" s="23">
        <v>2813</v>
      </c>
      <c r="D6" s="12">
        <f>C6/C$14</f>
        <v>7.596133074098077E-2</v>
      </c>
      <c r="E6" s="16">
        <v>4289</v>
      </c>
      <c r="F6" s="17">
        <f>E6/E$14</f>
        <v>0.10150518294126</v>
      </c>
      <c r="G6" s="9">
        <v>6162</v>
      </c>
      <c r="H6" s="11">
        <f t="shared" ref="H6" si="1">G6/G$14</f>
        <v>0.19420107154112826</v>
      </c>
      <c r="I6" s="16">
        <v>7756</v>
      </c>
      <c r="J6" s="20">
        <f t="shared" ref="J6" si="2">I6/I$14</f>
        <v>0.13277638922176191</v>
      </c>
      <c r="K6" s="9">
        <v>6846</v>
      </c>
      <c r="L6" s="11">
        <f t="shared" ref="L6" si="3">K6/K$14</f>
        <v>0.16641143440530884</v>
      </c>
      <c r="M6" s="16">
        <v>9244</v>
      </c>
      <c r="N6" s="20">
        <f t="shared" ref="N6" si="4">M6/M$14</f>
        <v>0.14310040558531223</v>
      </c>
      <c r="O6" s="9">
        <v>10804</v>
      </c>
      <c r="P6" s="61">
        <f t="shared" ref="P6" si="5">O6/O$14</f>
        <v>0.22223136415994735</v>
      </c>
      <c r="Q6" s="72">
        <f t="shared" si="0"/>
        <v>47914</v>
      </c>
      <c r="R6" s="71">
        <f t="shared" ref="R6" si="6">Q6/Q$14</f>
        <v>0.14798182733497434</v>
      </c>
    </row>
    <row r="7" spans="1:18" x14ac:dyDescent="0.25">
      <c r="A7" s="22">
        <v>4</v>
      </c>
      <c r="B7" s="27" t="s">
        <v>29</v>
      </c>
      <c r="C7" s="24">
        <f>C6/$Q6</f>
        <v>5.8709354259715324E-2</v>
      </c>
      <c r="D7" s="13"/>
      <c r="E7" s="18">
        <f>E6/$Q6</f>
        <v>8.951454689652294E-2</v>
      </c>
      <c r="F7" s="19"/>
      <c r="G7" s="10">
        <f>G6/$Q6</f>
        <v>0.12860541804065617</v>
      </c>
      <c r="H7" s="10"/>
      <c r="I7" s="18">
        <f>I6/$Q6</f>
        <v>0.1618733564302709</v>
      </c>
      <c r="J7" s="18"/>
      <c r="K7" s="10">
        <f>K6/$Q6</f>
        <v>0.14288099511624994</v>
      </c>
      <c r="L7" s="10"/>
      <c r="M7" s="18">
        <f>M6/$Q6</f>
        <v>0.19292899778770298</v>
      </c>
      <c r="N7" s="18"/>
      <c r="O7" s="10">
        <f>O6/$Q6</f>
        <v>0.22548733146888175</v>
      </c>
      <c r="P7" s="60"/>
      <c r="Q7" s="70">
        <f t="shared" si="0"/>
        <v>1</v>
      </c>
      <c r="R7" s="71"/>
    </row>
    <row r="8" spans="1:18" x14ac:dyDescent="0.25">
      <c r="A8" s="22">
        <v>5</v>
      </c>
      <c r="B8" s="26" t="s">
        <v>2</v>
      </c>
      <c r="C8" s="23">
        <v>1531</v>
      </c>
      <c r="D8" s="12">
        <f>C8/C$14</f>
        <v>4.1342622596673151E-2</v>
      </c>
      <c r="E8" s="16">
        <v>902</v>
      </c>
      <c r="F8" s="17">
        <f>E8/E$14</f>
        <v>2.1347091399630803E-2</v>
      </c>
      <c r="G8" s="9">
        <v>756</v>
      </c>
      <c r="H8" s="11">
        <f t="shared" ref="H8" si="7">G8/G$14</f>
        <v>2.3826032146233848E-2</v>
      </c>
      <c r="I8" s="16">
        <v>843</v>
      </c>
      <c r="J8" s="20">
        <f t="shared" ref="J8" si="8">I8/I$14</f>
        <v>1.4431471907419455E-2</v>
      </c>
      <c r="K8" s="9">
        <v>2307</v>
      </c>
      <c r="L8" s="11">
        <f t="shared" ref="L8" si="9">K8/K$14</f>
        <v>5.6078173995478743E-2</v>
      </c>
      <c r="M8" s="16">
        <v>1235</v>
      </c>
      <c r="N8" s="20">
        <f t="shared" ref="N8" si="10">M8/M$14</f>
        <v>1.9118238954766401E-2</v>
      </c>
      <c r="O8" s="9">
        <v>1484</v>
      </c>
      <c r="P8" s="61">
        <f t="shared" ref="P8" si="11">O8/O$14</f>
        <v>3.0524930064176403E-2</v>
      </c>
      <c r="Q8" s="72">
        <f t="shared" si="0"/>
        <v>9058</v>
      </c>
      <c r="R8" s="71">
        <f t="shared" ref="R8" si="12">Q8/Q$14</f>
        <v>2.7975526818887958E-2</v>
      </c>
    </row>
    <row r="9" spans="1:18" x14ac:dyDescent="0.25">
      <c r="A9" s="22">
        <v>6</v>
      </c>
      <c r="B9" s="27" t="s">
        <v>29</v>
      </c>
      <c r="C9" s="24">
        <f>C8/$Q8</f>
        <v>0.16902185913005077</v>
      </c>
      <c r="D9" s="13"/>
      <c r="E9" s="18">
        <f>E8/$Q8</f>
        <v>9.9580481342459698E-2</v>
      </c>
      <c r="F9" s="19"/>
      <c r="G9" s="10">
        <f>G8/$Q8</f>
        <v>8.3462132921174659E-2</v>
      </c>
      <c r="H9" s="10"/>
      <c r="I9" s="18">
        <f>I8/$Q8</f>
        <v>9.3066902185913E-2</v>
      </c>
      <c r="J9" s="18"/>
      <c r="K9" s="10">
        <f>K8/$Q8</f>
        <v>0.25469198498564805</v>
      </c>
      <c r="L9" s="10"/>
      <c r="M9" s="18">
        <f>M8/$Q8</f>
        <v>0.13634356370059617</v>
      </c>
      <c r="N9" s="18"/>
      <c r="O9" s="10">
        <f>O8/$Q8</f>
        <v>0.16383307573415765</v>
      </c>
      <c r="P9" s="60"/>
      <c r="Q9" s="70">
        <f t="shared" si="0"/>
        <v>1</v>
      </c>
      <c r="R9" s="71"/>
    </row>
    <row r="10" spans="1:18" x14ac:dyDescent="0.25">
      <c r="A10" s="22">
        <v>7</v>
      </c>
      <c r="B10" s="26" t="s">
        <v>3</v>
      </c>
      <c r="C10" s="23">
        <v>1348</v>
      </c>
      <c r="D10" s="12">
        <f>C10/C$14</f>
        <v>3.6400950529271982E-2</v>
      </c>
      <c r="E10" s="16">
        <v>1751</v>
      </c>
      <c r="F10" s="17">
        <f>E10/E$14</f>
        <v>4.1439863681544946E-2</v>
      </c>
      <c r="G10" s="9">
        <v>1056</v>
      </c>
      <c r="H10" s="11">
        <f t="shared" ref="H10" si="13">G10/G$14</f>
        <v>3.3280806807437759E-2</v>
      </c>
      <c r="I10" s="16">
        <v>1417</v>
      </c>
      <c r="J10" s="20">
        <f t="shared" ref="J10" si="14">I10/I$14</f>
        <v>2.4257883384120243E-2</v>
      </c>
      <c r="K10" s="9">
        <v>3719</v>
      </c>
      <c r="L10" s="11">
        <f t="shared" ref="L10" si="15">K10/K$14</f>
        <v>9.0400836189503883E-2</v>
      </c>
      <c r="M10" s="16">
        <v>1928</v>
      </c>
      <c r="N10" s="20">
        <f t="shared" ref="N10" si="16">M10/M$14</f>
        <v>2.984612526703613E-2</v>
      </c>
      <c r="O10" s="9">
        <v>2257</v>
      </c>
      <c r="P10" s="61">
        <f t="shared" ref="P10" si="17">O10/O$14</f>
        <v>4.6425045252591737E-2</v>
      </c>
      <c r="Q10" s="72">
        <f t="shared" si="0"/>
        <v>13476</v>
      </c>
      <c r="R10" s="71">
        <f t="shared" ref="R10" si="18">Q10/Q$14</f>
        <v>4.1620468029513594E-2</v>
      </c>
    </row>
    <row r="11" spans="1:18" x14ac:dyDescent="0.25">
      <c r="A11" s="22">
        <v>8</v>
      </c>
      <c r="B11" s="27" t="s">
        <v>29</v>
      </c>
      <c r="C11" s="24">
        <f>C10/$Q10</f>
        <v>0.10002968239833779</v>
      </c>
      <c r="D11" s="13"/>
      <c r="E11" s="18">
        <f>E10/$Q10</f>
        <v>0.12993469872365687</v>
      </c>
      <c r="F11" s="19"/>
      <c r="G11" s="10">
        <f>G10/$Q10</f>
        <v>7.8361531611754229E-2</v>
      </c>
      <c r="H11" s="10"/>
      <c r="I11" s="18">
        <f>I10/$Q10</f>
        <v>0.10514989611160581</v>
      </c>
      <c r="J11" s="18"/>
      <c r="K11" s="10">
        <f>K10/$Q10</f>
        <v>0.27597209854556248</v>
      </c>
      <c r="L11" s="10"/>
      <c r="M11" s="18">
        <f>M10/$Q10</f>
        <v>0.14306915998812705</v>
      </c>
      <c r="N11" s="18"/>
      <c r="O11" s="10">
        <f>O10/$Q10</f>
        <v>0.16748293262095576</v>
      </c>
      <c r="P11" s="60"/>
      <c r="Q11" s="70">
        <f t="shared" si="0"/>
        <v>1</v>
      </c>
      <c r="R11" s="71"/>
    </row>
    <row r="12" spans="1:18" x14ac:dyDescent="0.25">
      <c r="A12" s="22">
        <v>9</v>
      </c>
      <c r="B12" s="26" t="s">
        <v>4</v>
      </c>
      <c r="C12" s="23">
        <v>11724</v>
      </c>
      <c r="D12" s="12">
        <f>C12/C$14</f>
        <v>0.31659105638366819</v>
      </c>
      <c r="E12" s="16">
        <v>20098</v>
      </c>
      <c r="F12" s="17">
        <f>E12/E$14</f>
        <v>0.4756472759975387</v>
      </c>
      <c r="G12" s="9">
        <v>11840</v>
      </c>
      <c r="H12" s="11">
        <f t="shared" ref="H12" si="19">G12/G$14</f>
        <v>0.37314843996218089</v>
      </c>
      <c r="I12" s="16">
        <v>37815</v>
      </c>
      <c r="J12" s="20">
        <f t="shared" ref="J12" si="20">I12/I$14</f>
        <v>0.64736193378299722</v>
      </c>
      <c r="K12" s="9">
        <v>17387</v>
      </c>
      <c r="L12" s="11">
        <f t="shared" ref="L12" si="21">K12/K$14</f>
        <v>0.42264031697416077</v>
      </c>
      <c r="M12" s="16">
        <v>40866</v>
      </c>
      <c r="N12" s="20">
        <f t="shared" ref="N12" si="22">M12/M$14</f>
        <v>0.6326202049599059</v>
      </c>
      <c r="O12" s="9">
        <v>30520</v>
      </c>
      <c r="P12" s="61">
        <f t="shared" ref="P12" si="23">O12/O$14</f>
        <v>0.62777686358400531</v>
      </c>
      <c r="Q12" s="72">
        <f t="shared" si="0"/>
        <v>170250</v>
      </c>
      <c r="R12" s="71">
        <f t="shared" ref="R12" si="24">Q12/Q$14</f>
        <v>0.52581512926867691</v>
      </c>
    </row>
    <row r="13" spans="1:18" ht="15.75" thickBot="1" x14ac:dyDescent="0.3">
      <c r="A13" s="22">
        <v>10</v>
      </c>
      <c r="B13" s="42" t="s">
        <v>29</v>
      </c>
      <c r="C13" s="43">
        <f>C12/$Q12</f>
        <v>6.8863436123348012E-2</v>
      </c>
      <c r="D13" s="44"/>
      <c r="E13" s="45">
        <f>E12/$Q12</f>
        <v>0.11804992657856093</v>
      </c>
      <c r="F13" s="46"/>
      <c r="G13" s="47">
        <f>G12/$Q12</f>
        <v>6.9544787077826728E-2</v>
      </c>
      <c r="H13" s="47"/>
      <c r="I13" s="45">
        <f>I12/$Q12</f>
        <v>0.22211453744493392</v>
      </c>
      <c r="J13" s="45"/>
      <c r="K13" s="47">
        <f>K12/$Q12</f>
        <v>0.10212628487518355</v>
      </c>
      <c r="L13" s="47"/>
      <c r="M13" s="45">
        <f>M12/$Q12</f>
        <v>0.24003524229074891</v>
      </c>
      <c r="N13" s="45"/>
      <c r="O13" s="47">
        <f>O12/$Q12</f>
        <v>0.17926578560939793</v>
      </c>
      <c r="P13" s="62"/>
      <c r="Q13" s="73">
        <f t="shared" si="0"/>
        <v>1</v>
      </c>
      <c r="R13" s="74"/>
    </row>
    <row r="14" spans="1:18" x14ac:dyDescent="0.25">
      <c r="A14" s="22">
        <v>11</v>
      </c>
      <c r="B14" s="25" t="s">
        <v>22</v>
      </c>
      <c r="C14" s="48">
        <f>SUM(C4,C6,C8,C10,C12)</f>
        <v>37032</v>
      </c>
      <c r="D14" s="49">
        <f t="shared" ref="D14:P14" si="25">SUM(D4,D6,D8,D10,D12)</f>
        <v>1</v>
      </c>
      <c r="E14" s="50">
        <f t="shared" si="25"/>
        <v>42254</v>
      </c>
      <c r="F14" s="51">
        <f t="shared" si="25"/>
        <v>1</v>
      </c>
      <c r="G14" s="52">
        <f t="shared" si="25"/>
        <v>31730</v>
      </c>
      <c r="H14" s="49">
        <f t="shared" si="25"/>
        <v>1</v>
      </c>
      <c r="I14" s="50">
        <f t="shared" si="25"/>
        <v>58414</v>
      </c>
      <c r="J14" s="51">
        <f t="shared" si="25"/>
        <v>1</v>
      </c>
      <c r="K14" s="52">
        <f t="shared" si="25"/>
        <v>41139</v>
      </c>
      <c r="L14" s="49">
        <f t="shared" si="25"/>
        <v>1</v>
      </c>
      <c r="M14" s="50">
        <f t="shared" si="25"/>
        <v>64598</v>
      </c>
      <c r="N14" s="51">
        <f t="shared" si="25"/>
        <v>1</v>
      </c>
      <c r="O14" s="52">
        <f t="shared" si="25"/>
        <v>48616</v>
      </c>
      <c r="P14" s="63">
        <f t="shared" si="25"/>
        <v>1</v>
      </c>
      <c r="Q14" s="66">
        <f>SUM(Q4,Q6,Q8,Q10,Q12)</f>
        <v>323783</v>
      </c>
      <c r="R14" s="53">
        <f>SUM(R4,R6,R8,R10,R12)</f>
        <v>1</v>
      </c>
    </row>
    <row r="15" spans="1:18" ht="15.75" thickBot="1" x14ac:dyDescent="0.3">
      <c r="A15" s="22">
        <v>12</v>
      </c>
      <c r="B15" s="28" t="s">
        <v>29</v>
      </c>
      <c r="C15" s="54">
        <f>C14/$Q14</f>
        <v>0.11437289789766603</v>
      </c>
      <c r="D15" s="55"/>
      <c r="E15" s="56">
        <f>E14/$Q14</f>
        <v>0.13050098368351642</v>
      </c>
      <c r="F15" s="56"/>
      <c r="G15" s="55">
        <f>G14/$Q14</f>
        <v>9.7997733049604213E-2</v>
      </c>
      <c r="H15" s="55"/>
      <c r="I15" s="56">
        <f>I14/$Q14</f>
        <v>0.18041095425022313</v>
      </c>
      <c r="J15" s="56"/>
      <c r="K15" s="55">
        <f>K14/$Q14</f>
        <v>0.12705731925394478</v>
      </c>
      <c r="L15" s="55"/>
      <c r="M15" s="56">
        <f>M14/$Q14</f>
        <v>0.19951016575916586</v>
      </c>
      <c r="N15" s="56"/>
      <c r="O15" s="55">
        <f>O14/$Q14</f>
        <v>0.15014994610587956</v>
      </c>
      <c r="P15" s="64"/>
      <c r="Q15" s="67">
        <f>SUM(C15,E15,G15,I15,K15,M15,O15)</f>
        <v>1</v>
      </c>
      <c r="R15" s="57"/>
    </row>
    <row r="16" spans="1:18" x14ac:dyDescent="0.25">
      <c r="A16" s="15">
        <v>13</v>
      </c>
      <c r="B16" s="81"/>
    </row>
    <row r="17" spans="1:19" x14ac:dyDescent="0.25">
      <c r="A17" s="15">
        <v>14</v>
      </c>
      <c r="B17" s="82" t="s">
        <v>44</v>
      </c>
    </row>
    <row r="18" spans="1:19" x14ac:dyDescent="0.25">
      <c r="A18" s="15">
        <v>15</v>
      </c>
      <c r="B18" s="82" t="s">
        <v>45</v>
      </c>
    </row>
    <row r="19" spans="1:19" x14ac:dyDescent="0.25">
      <c r="A19" s="15">
        <v>16</v>
      </c>
      <c r="B19" s="81"/>
    </row>
    <row r="20" spans="1:19" x14ac:dyDescent="0.25">
      <c r="A20" s="15">
        <v>17</v>
      </c>
      <c r="B20" s="1" t="s">
        <v>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15">
        <v>18</v>
      </c>
      <c r="B21" s="2" t="s">
        <v>6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9" x14ac:dyDescent="0.25">
      <c r="A22" s="15">
        <v>19</v>
      </c>
      <c r="B22" t="s">
        <v>7</v>
      </c>
      <c r="D22" s="3"/>
      <c r="E22" s="3"/>
      <c r="F22" s="3"/>
      <c r="G22" s="3"/>
      <c r="H22" s="3"/>
      <c r="I22" s="3"/>
      <c r="J22" s="3"/>
      <c r="K22" s="3"/>
      <c r="N22" s="3"/>
      <c r="O22" s="3"/>
    </row>
    <row r="23" spans="1:19" x14ac:dyDescent="0.25">
      <c r="A23" s="15">
        <v>20</v>
      </c>
      <c r="B23" t="s">
        <v>8</v>
      </c>
      <c r="D23"/>
      <c r="E23"/>
      <c r="F23" s="3"/>
      <c r="G23" s="3"/>
      <c r="H23" s="3"/>
      <c r="I23" s="3"/>
      <c r="J23" s="3"/>
      <c r="K23" s="3"/>
    </row>
    <row r="24" spans="1:19" x14ac:dyDescent="0.25">
      <c r="A24" s="15">
        <v>21</v>
      </c>
      <c r="B24" t="s">
        <v>5</v>
      </c>
      <c r="D24" s="3"/>
      <c r="E24" s="3"/>
      <c r="J24" s="5"/>
      <c r="K24" s="5"/>
      <c r="L24" s="6"/>
      <c r="M24" s="6"/>
    </row>
    <row r="25" spans="1:19" x14ac:dyDescent="0.25">
      <c r="A25" s="15">
        <v>22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9" x14ac:dyDescent="0.25">
      <c r="A26" s="15">
        <v>23</v>
      </c>
      <c r="B26" t="s">
        <v>7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9" x14ac:dyDescent="0.25">
      <c r="A27" s="15">
        <v>24</v>
      </c>
      <c r="B27" t="s">
        <v>9</v>
      </c>
    </row>
    <row r="28" spans="1:19" x14ac:dyDescent="0.25">
      <c r="A28" s="15">
        <v>25</v>
      </c>
      <c r="B28" t="s">
        <v>5</v>
      </c>
    </row>
    <row r="29" spans="1:19" x14ac:dyDescent="0.25">
      <c r="A29" s="15">
        <v>26</v>
      </c>
    </row>
    <row r="30" spans="1:19" x14ac:dyDescent="0.25">
      <c r="A30" s="15">
        <v>27</v>
      </c>
    </row>
    <row r="31" spans="1:19" x14ac:dyDescent="0.25">
      <c r="A31" s="15">
        <v>28</v>
      </c>
      <c r="B31" t="s">
        <v>10</v>
      </c>
    </row>
    <row r="32" spans="1:19" x14ac:dyDescent="0.25">
      <c r="A32" s="15">
        <v>29</v>
      </c>
      <c r="B32" t="s">
        <v>8</v>
      </c>
    </row>
    <row r="33" spans="1:2" x14ac:dyDescent="0.25">
      <c r="A33" s="15">
        <v>30</v>
      </c>
      <c r="B33" t="s">
        <v>11</v>
      </c>
    </row>
    <row r="34" spans="1:2" x14ac:dyDescent="0.25">
      <c r="A34" s="15">
        <v>31</v>
      </c>
      <c r="B34" t="s">
        <v>12</v>
      </c>
    </row>
    <row r="35" spans="1:2" x14ac:dyDescent="0.25">
      <c r="A35" s="15">
        <v>32</v>
      </c>
      <c r="B35" t="s">
        <v>11</v>
      </c>
    </row>
    <row r="36" spans="1:2" x14ac:dyDescent="0.25">
      <c r="A36" s="15">
        <v>33</v>
      </c>
      <c r="B36" t="s">
        <v>9</v>
      </c>
    </row>
    <row r="37" spans="1:2" x14ac:dyDescent="0.25">
      <c r="A37" s="15">
        <v>34</v>
      </c>
      <c r="B37" t="s">
        <v>11</v>
      </c>
    </row>
    <row r="38" spans="1:2" x14ac:dyDescent="0.25">
      <c r="A38" s="15">
        <v>35</v>
      </c>
      <c r="B38" t="s">
        <v>13</v>
      </c>
    </row>
    <row r="39" spans="1:2" x14ac:dyDescent="0.25">
      <c r="A39" s="15">
        <v>36</v>
      </c>
      <c r="B39" t="s">
        <v>11</v>
      </c>
    </row>
    <row r="40" spans="1:2" x14ac:dyDescent="0.25">
      <c r="A40" s="15">
        <v>37</v>
      </c>
      <c r="B40" t="s">
        <v>14</v>
      </c>
    </row>
    <row r="41" spans="1:2" x14ac:dyDescent="0.25">
      <c r="A41" s="15">
        <v>38</v>
      </c>
      <c r="B41" t="s">
        <v>11</v>
      </c>
    </row>
    <row r="42" spans="1:2" x14ac:dyDescent="0.25">
      <c r="A42" s="15">
        <v>39</v>
      </c>
    </row>
    <row r="43" spans="1:2" x14ac:dyDescent="0.25">
      <c r="A43" s="15">
        <v>40</v>
      </c>
      <c r="B43" t="s">
        <v>15</v>
      </c>
    </row>
    <row r="44" spans="1:2" x14ac:dyDescent="0.25">
      <c r="A44" s="15">
        <v>41</v>
      </c>
      <c r="B44" t="s">
        <v>16</v>
      </c>
    </row>
    <row r="45" spans="1:2" x14ac:dyDescent="0.25">
      <c r="A45" s="15">
        <v>42</v>
      </c>
    </row>
    <row r="46" spans="1:2" x14ac:dyDescent="0.25">
      <c r="A46" s="15">
        <v>43</v>
      </c>
      <c r="B46" t="s">
        <v>17</v>
      </c>
    </row>
    <row r="47" spans="1:2" x14ac:dyDescent="0.25">
      <c r="A47" s="15">
        <v>44</v>
      </c>
      <c r="B47" t="s">
        <v>8</v>
      </c>
    </row>
    <row r="48" spans="1:2" x14ac:dyDescent="0.25">
      <c r="A48" s="15">
        <v>45</v>
      </c>
      <c r="B48" t="s">
        <v>18</v>
      </c>
    </row>
    <row r="49" spans="2:2" x14ac:dyDescent="0.25">
      <c r="B49" t="s">
        <v>19</v>
      </c>
    </row>
    <row r="50" spans="2:2" x14ac:dyDescent="0.25">
      <c r="B50" t="s">
        <v>20</v>
      </c>
    </row>
    <row r="52" spans="2:2" x14ac:dyDescent="0.25">
      <c r="B52" t="s">
        <v>21</v>
      </c>
    </row>
  </sheetData>
  <autoFilter ref="A3:R3"/>
  <mergeCells count="2">
    <mergeCell ref="B1:R1"/>
    <mergeCell ref="B2:R2"/>
  </mergeCells>
  <pageMargins left="0.75" right="0.75" top="0.75" bottom="0.5" header="0.5" footer="0.7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2018-09-10T09:44:29Z</dcterms:created>
  <dcterms:modified xsi:type="dcterms:W3CDTF">2018-09-13T15:26:37Z</dcterms:modified>
</cp:coreProperties>
</file>