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800" windowHeight="11700"/>
  </bookViews>
  <sheets>
    <sheet name="ES337M16" sheetId="2" r:id="rId1"/>
  </sheets>
  <calcPr calcId="162913" iterateDelta="1E-4"/>
</workbook>
</file>

<file path=xl/calcChain.xml><?xml version="1.0" encoding="utf-8"?>
<calcChain xmlns="http://schemas.openxmlformats.org/spreadsheetml/2006/main">
  <c r="R11" i="2" l="1"/>
  <c r="R10" i="2"/>
  <c r="R8" i="2"/>
  <c r="R7" i="2"/>
  <c r="R6" i="2"/>
  <c r="R5" i="2"/>
  <c r="R4" i="2"/>
  <c r="P12" i="2"/>
  <c r="Q11" i="2" s="1"/>
  <c r="N12" i="2"/>
  <c r="O11" i="2" s="1"/>
  <c r="L12" i="2"/>
  <c r="M11" i="2" s="1"/>
  <c r="J12" i="2"/>
  <c r="K11" i="2" s="1"/>
  <c r="H12" i="2"/>
  <c r="I11" i="2" s="1"/>
  <c r="F12" i="2"/>
  <c r="G11" i="2" s="1"/>
  <c r="D12" i="2"/>
  <c r="E10" i="2" s="1"/>
  <c r="P9" i="2"/>
  <c r="Q6" i="2" s="1"/>
  <c r="N9" i="2"/>
  <c r="O5" i="2" s="1"/>
  <c r="L9" i="2"/>
  <c r="M4" i="2" s="1"/>
  <c r="J9" i="2"/>
  <c r="K8" i="2" s="1"/>
  <c r="H9" i="2"/>
  <c r="I8" i="2" s="1"/>
  <c r="F9" i="2"/>
  <c r="G8" i="2" s="1"/>
  <c r="D9" i="2"/>
  <c r="E8" i="2" s="1"/>
  <c r="B12" i="2"/>
  <c r="C11" i="2" s="1"/>
  <c r="B9" i="2"/>
  <c r="C8" i="2" s="1"/>
  <c r="Q7" i="2" l="1"/>
  <c r="E5" i="2"/>
  <c r="I6" i="2"/>
  <c r="I7" i="2"/>
  <c r="E11" i="2"/>
  <c r="G4" i="2"/>
  <c r="I10" i="2"/>
  <c r="I12" i="2" s="1"/>
  <c r="G6" i="2"/>
  <c r="K4" i="2"/>
  <c r="R9" i="2"/>
  <c r="S6" i="2" s="1"/>
  <c r="G7" i="2"/>
  <c r="K5" i="2"/>
  <c r="G5" i="2"/>
  <c r="I4" i="2"/>
  <c r="K6" i="2"/>
  <c r="E4" i="2"/>
  <c r="I5" i="2"/>
  <c r="K7" i="2"/>
  <c r="M5" i="2"/>
  <c r="M7" i="2"/>
  <c r="O8" i="2"/>
  <c r="Q10" i="2"/>
  <c r="Q12" i="2" s="1"/>
  <c r="E6" i="2"/>
  <c r="M8" i="2"/>
  <c r="O10" i="2"/>
  <c r="O12" i="2" s="1"/>
  <c r="E7" i="2"/>
  <c r="M10" i="2"/>
  <c r="M12" i="2" s="1"/>
  <c r="R12" i="2"/>
  <c r="S10" i="2" s="1"/>
  <c r="O6" i="2"/>
  <c r="M6" i="2"/>
  <c r="Q8" i="2"/>
  <c r="K10" i="2"/>
  <c r="K12" i="2" s="1"/>
  <c r="Q4" i="2"/>
  <c r="C10" i="2"/>
  <c r="C12" i="2" s="1"/>
  <c r="O7" i="2"/>
  <c r="G10" i="2"/>
  <c r="G12" i="2" s="1"/>
  <c r="O4" i="2"/>
  <c r="Q5" i="2"/>
  <c r="E12" i="2"/>
  <c r="C4" i="2"/>
  <c r="C5" i="2"/>
  <c r="C6" i="2"/>
  <c r="C7" i="2"/>
  <c r="I9" i="2" l="1"/>
  <c r="K9" i="2"/>
  <c r="S4" i="2"/>
  <c r="Q9" i="2"/>
  <c r="S5" i="2"/>
  <c r="G9" i="2"/>
  <c r="S8" i="2"/>
  <c r="S11" i="2"/>
  <c r="S12" i="2" s="1"/>
  <c r="S7" i="2"/>
  <c r="E9" i="2"/>
  <c r="O9" i="2"/>
  <c r="M9" i="2"/>
  <c r="C9" i="2"/>
  <c r="S9" i="2" l="1"/>
</calcChain>
</file>

<file path=xl/sharedStrings.xml><?xml version="1.0" encoding="utf-8"?>
<sst xmlns="http://schemas.openxmlformats.org/spreadsheetml/2006/main" count="43" uniqueCount="42">
  <si>
    <t>Afforestation in forest Cleared areas</t>
  </si>
  <si>
    <t>Afforestation in forest Bare land</t>
  </si>
  <si>
    <t>Afforestation outside forest Rocky and bare land</t>
  </si>
  <si>
    <t>Afforestation outside forest Eroded land</t>
  </si>
  <si>
    <t>Afforestation outside forest Agricultural and other  types of land</t>
  </si>
  <si>
    <t>Artificial afforestation By sowing</t>
  </si>
  <si>
    <t>Artificial afforestation By planting</t>
  </si>
  <si>
    <t>Total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</si>
  <si>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</si>
  <si>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</si>
  <si>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</si>
  <si>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</si>
  <si>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</si>
  <si>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</si>
  <si>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</si>
  <si>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</si>
  <si>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</si>
  <si>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</si>
  <si>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hectares</t>
  </si>
  <si>
    <t>Internal reference code:</t>
  </si>
  <si>
    <t>ES337M16</t>
  </si>
  <si>
    <t>Afforestation Area in and outside forest by landuse and by afforestation method in hectares for years 2010 - 2017</t>
  </si>
  <si>
    <t>2010
in ha</t>
  </si>
  <si>
    <t>2010
in %</t>
  </si>
  <si>
    <t>2011
in ha</t>
  </si>
  <si>
    <t>2011
in %</t>
  </si>
  <si>
    <t>2012
in ha</t>
  </si>
  <si>
    <t>2012
in %</t>
  </si>
  <si>
    <t>2013
in ha</t>
  </si>
  <si>
    <t>2013
in %</t>
  </si>
  <si>
    <t>2014
in ha</t>
  </si>
  <si>
    <t>2014
in %</t>
  </si>
  <si>
    <t>2015
in ha</t>
  </si>
  <si>
    <t>2015
in %</t>
  </si>
  <si>
    <t>2016
in ha</t>
  </si>
  <si>
    <t>2016
in %</t>
  </si>
  <si>
    <t>2017
in ha</t>
  </si>
  <si>
    <t>2017
in %</t>
  </si>
  <si>
    <t>Sum 2010-2017
in ha</t>
  </si>
  <si>
    <t>Sum 2010-2017
in %</t>
  </si>
  <si>
    <t>Sums checked by JRC 10-2018</t>
  </si>
  <si>
    <t>Percentage values added by JRC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</si>
</sst>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40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3" fontId="0" fillId="0" borderId="1" xfId="0" applyNumberFormat="1" applyFill="1" applyBorder="1" applyProtection="1"/>
    <xf numFmtId="3" fontId="0" fillId="0" borderId="5" xfId="0" applyNumberFormat="1" applyFill="1" applyBorder="1" applyProtection="1"/>
    <xf numFmtId="3" fontId="0" fillId="0" borderId="6" xfId="0" applyNumberFormat="1" applyFill="1" applyBorder="1" applyProtection="1"/>
    <xf numFmtId="3" fontId="0" fillId="0" borderId="7" xfId="0" applyNumberFormat="1" applyFill="1" applyBorder="1" applyProtection="1"/>
    <xf numFmtId="0" fontId="0" fillId="0" borderId="8" xfId="0" applyFill="1" applyBorder="1" applyProtection="1"/>
    <xf numFmtId="3" fontId="0" fillId="0" borderId="2" xfId="0" applyNumberFormat="1" applyFill="1" applyBorder="1" applyProtection="1"/>
    <xf numFmtId="3" fontId="0" fillId="0" borderId="3" xfId="0" applyNumberFormat="1" applyFill="1" applyBorder="1" applyProtection="1"/>
    <xf numFmtId="0" fontId="2" fillId="0" borderId="12" xfId="0" applyFont="1" applyFill="1" applyBorder="1" applyProtection="1"/>
    <xf numFmtId="0" fontId="0" fillId="0" borderId="9" xfId="0" applyFont="1" applyFill="1" applyBorder="1" applyProtection="1"/>
    <xf numFmtId="0" fontId="0" fillId="0" borderId="10" xfId="0" applyFont="1" applyFill="1" applyBorder="1" applyProtection="1"/>
    <xf numFmtId="0" fontId="0" fillId="0" borderId="11" xfId="0" applyFont="1" applyFill="1" applyBorder="1" applyProtection="1"/>
    <xf numFmtId="3" fontId="2" fillId="0" borderId="16" xfId="0" applyNumberFormat="1" applyFont="1" applyFill="1" applyBorder="1" applyProtection="1"/>
    <xf numFmtId="3" fontId="2" fillId="0" borderId="17" xfId="0" applyNumberFormat="1" applyFont="1" applyFill="1" applyBorder="1" applyProtection="1"/>
    <xf numFmtId="3" fontId="2" fillId="0" borderId="13" xfId="0" applyNumberFormat="1" applyFont="1" applyFill="1" applyBorder="1" applyProtection="1"/>
    <xf numFmtId="3" fontId="2" fillId="0" borderId="14" xfId="0" applyNumberFormat="1" applyFont="1" applyFill="1" applyBorder="1" applyProtection="1"/>
    <xf numFmtId="0" fontId="2" fillId="0" borderId="13" xfId="0" applyFont="1" applyFill="1" applyBorder="1" applyAlignment="1" applyProtection="1">
      <alignment wrapText="1"/>
    </xf>
    <xf numFmtId="0" fontId="2" fillId="0" borderId="15" xfId="0" applyFont="1" applyFill="1" applyBorder="1" applyAlignment="1" applyProtection="1">
      <alignment wrapText="1"/>
    </xf>
    <xf numFmtId="164" fontId="0" fillId="0" borderId="29" xfId="1" applyNumberFormat="1" applyFont="1" applyFill="1" applyBorder="1" applyProtection="1"/>
    <xf numFmtId="164" fontId="0" fillId="0" borderId="20" xfId="1" applyNumberFormat="1" applyFont="1" applyFill="1" applyBorder="1" applyProtection="1"/>
    <xf numFmtId="164" fontId="0" fillId="0" borderId="21" xfId="1" applyNumberFormat="1" applyFont="1" applyFill="1" applyBorder="1" applyProtection="1"/>
    <xf numFmtId="164" fontId="2" fillId="0" borderId="22" xfId="1" applyNumberFormat="1" applyFont="1" applyFill="1" applyBorder="1" applyProtection="1"/>
    <xf numFmtId="164" fontId="0" fillId="0" borderId="3" xfId="1" applyNumberFormat="1" applyFont="1" applyFill="1" applyBorder="1" applyProtection="1"/>
    <xf numFmtId="164" fontId="2" fillId="0" borderId="23" xfId="1" applyNumberFormat="1" applyFont="1" applyFill="1" applyBorder="1" applyProtection="1"/>
    <xf numFmtId="0" fontId="0" fillId="0" borderId="13" xfId="0" applyFont="1" applyFill="1" applyBorder="1" applyAlignment="1" applyProtection="1">
      <alignment wrapText="1"/>
    </xf>
    <xf numFmtId="0" fontId="0" fillId="0" borderId="14" xfId="0" applyFont="1" applyFill="1" applyBorder="1" applyAlignment="1" applyProtection="1">
      <alignment wrapText="1"/>
    </xf>
    <xf numFmtId="0" fontId="0" fillId="0" borderId="18" xfId="0" applyFont="1" applyFill="1" applyBorder="1" applyAlignment="1" applyProtection="1">
      <alignment wrapText="1"/>
    </xf>
    <xf numFmtId="3" fontId="2" fillId="0" borderId="2" xfId="0" applyNumberFormat="1" applyFont="1" applyFill="1" applyBorder="1" applyProtection="1"/>
    <xf numFmtId="164" fontId="0" fillId="0" borderId="24" xfId="1" applyNumberFormat="1" applyFont="1" applyFill="1" applyBorder="1" applyProtection="1"/>
    <xf numFmtId="164" fontId="0" fillId="0" borderId="25" xfId="1" applyNumberFormat="1" applyFont="1" applyFill="1" applyBorder="1" applyProtection="1"/>
    <xf numFmtId="164" fontId="0" fillId="0" borderId="26" xfId="1" applyNumberFormat="1" applyFont="1" applyFill="1" applyBorder="1" applyProtection="1"/>
    <xf numFmtId="164" fontId="2" fillId="0" borderId="27" xfId="1" applyNumberFormat="1" applyFont="1" applyFill="1" applyBorder="1" applyProtection="1"/>
    <xf numFmtId="164" fontId="0" fillId="0" borderId="4" xfId="1" applyNumberFormat="1" applyFont="1" applyFill="1" applyBorder="1" applyProtection="1"/>
    <xf numFmtId="164" fontId="0" fillId="0" borderId="30" xfId="1" applyNumberFormat="1" applyFont="1" applyFill="1" applyBorder="1" applyProtection="1"/>
    <xf numFmtId="164" fontId="2" fillId="0" borderId="28" xfId="1" applyNumberFormat="1" applyFont="1" applyFill="1" applyBorder="1" applyProtection="1"/>
    <xf numFmtId="164" fontId="0" fillId="0" borderId="19" xfId="1" applyNumberFormat="1" applyFont="1" applyFill="1" applyBorder="1" applyProtection="1"/>
    <xf numFmtId="3" fontId="2" fillId="0" borderId="5" xfId="0" applyNumberFormat="1" applyFont="1" applyFill="1" applyBorder="1" applyProtection="1"/>
    <xf numFmtId="3" fontId="2" fillId="0" borderId="6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/>
  </sheetViews>
  <sheetFormatPr defaultRowHeight="15" x14ac:dyDescent="0.25"/>
  <cols>
    <col min="1" max="1" width="66" customWidth="1"/>
    <col min="2" max="17" width="9.7109375" customWidth="1"/>
    <col min="18" max="19" width="15.7109375" customWidth="1"/>
  </cols>
  <sheetData>
    <row r="1" spans="1:19" ht="18.75" x14ac:dyDescent="0.3">
      <c r="A1" s="1" t="s">
        <v>21</v>
      </c>
    </row>
    <row r="2" spans="1:19" ht="15.75" thickBot="1" x14ac:dyDescent="0.3"/>
    <row r="3" spans="1:19" ht="30.75" thickBot="1" x14ac:dyDescent="0.3">
      <c r="A3" s="7"/>
      <c r="B3" s="26" t="s">
        <v>22</v>
      </c>
      <c r="C3" s="27" t="s">
        <v>23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29</v>
      </c>
      <c r="J3" s="27" t="s">
        <v>30</v>
      </c>
      <c r="K3" s="27" t="s">
        <v>31</v>
      </c>
      <c r="L3" s="27" t="s">
        <v>32</v>
      </c>
      <c r="M3" s="27" t="s">
        <v>33</v>
      </c>
      <c r="N3" s="27" t="s">
        <v>34</v>
      </c>
      <c r="O3" s="27" t="s">
        <v>35</v>
      </c>
      <c r="P3" s="27" t="s">
        <v>36</v>
      </c>
      <c r="Q3" s="28" t="s">
        <v>37</v>
      </c>
      <c r="R3" s="18" t="s">
        <v>38</v>
      </c>
      <c r="S3" s="19" t="s">
        <v>39</v>
      </c>
    </row>
    <row r="4" spans="1:19" x14ac:dyDescent="0.25">
      <c r="A4" s="11" t="s">
        <v>0</v>
      </c>
      <c r="B4" s="8">
        <v>1194</v>
      </c>
      <c r="C4" s="37">
        <f>B4/B$9</f>
        <v>0.40215560794880434</v>
      </c>
      <c r="D4" s="9">
        <v>706</v>
      </c>
      <c r="E4" s="37">
        <f>D4/D$9</f>
        <v>0.33925997116770784</v>
      </c>
      <c r="F4" s="9">
        <v>738</v>
      </c>
      <c r="G4" s="37">
        <f>F4/F$9</f>
        <v>0.53555878084179975</v>
      </c>
      <c r="H4" s="9">
        <v>531</v>
      </c>
      <c r="I4" s="37">
        <f>H4/H$9</f>
        <v>0.35376415722851434</v>
      </c>
      <c r="J4" s="9">
        <v>446</v>
      </c>
      <c r="K4" s="37">
        <f>J4/J$9</f>
        <v>0.41917293233082709</v>
      </c>
      <c r="L4" s="9">
        <v>457</v>
      </c>
      <c r="M4" s="37">
        <f>L4/L$9</f>
        <v>0.37737407101568954</v>
      </c>
      <c r="N4" s="9">
        <v>363</v>
      </c>
      <c r="O4" s="37">
        <f>N4/N$9</f>
        <v>0.34770114942528735</v>
      </c>
      <c r="P4" s="9">
        <v>274</v>
      </c>
      <c r="Q4" s="30">
        <f>P4/P$9</f>
        <v>0.49547920433996384</v>
      </c>
      <c r="R4" s="29">
        <f>SUM(B4,D4,F4,H4,J4,L4,N4,P4)</f>
        <v>4709</v>
      </c>
      <c r="S4" s="30">
        <f>R4/R$9</f>
        <v>0.39903398017117192</v>
      </c>
    </row>
    <row r="5" spans="1:19" x14ac:dyDescent="0.25">
      <c r="A5" s="12" t="s">
        <v>1</v>
      </c>
      <c r="B5" s="4">
        <v>317</v>
      </c>
      <c r="C5" s="21">
        <f>B5/B$9</f>
        <v>0.10676995621421353</v>
      </c>
      <c r="D5" s="3">
        <v>305</v>
      </c>
      <c r="E5" s="21">
        <f>D5/D$9</f>
        <v>0.14656415185007207</v>
      </c>
      <c r="F5" s="3">
        <v>233</v>
      </c>
      <c r="G5" s="21">
        <f>F5/F$9</f>
        <v>0.1690856313497823</v>
      </c>
      <c r="H5" s="3">
        <v>356</v>
      </c>
      <c r="I5" s="21">
        <f>H5/H$9</f>
        <v>0.23717521652231846</v>
      </c>
      <c r="J5" s="3">
        <v>166</v>
      </c>
      <c r="K5" s="21">
        <f>J5/J$9</f>
        <v>0.15601503759398497</v>
      </c>
      <c r="L5" s="3">
        <v>246</v>
      </c>
      <c r="M5" s="21">
        <f>L5/L$9</f>
        <v>0.20313790255986788</v>
      </c>
      <c r="N5" s="3">
        <v>244</v>
      </c>
      <c r="O5" s="21">
        <f>N5/N$9</f>
        <v>0.23371647509578544</v>
      </c>
      <c r="P5" s="3">
        <v>22</v>
      </c>
      <c r="Q5" s="31">
        <f>P5/P$9</f>
        <v>3.9783001808318265E-2</v>
      </c>
      <c r="R5" s="38">
        <f t="shared" ref="R5:R8" si="0">SUM(B5,D5,F5,H5,J5,L5,N5,P5)</f>
        <v>1889</v>
      </c>
      <c r="S5" s="31">
        <f>R5/R$9</f>
        <v>0.16007118040843996</v>
      </c>
    </row>
    <row r="6" spans="1:19" x14ac:dyDescent="0.25">
      <c r="A6" s="12" t="s">
        <v>2</v>
      </c>
      <c r="B6" s="4">
        <v>567</v>
      </c>
      <c r="C6" s="21">
        <f>B6/B$9</f>
        <v>0.19097339171438193</v>
      </c>
      <c r="D6" s="3">
        <v>615</v>
      </c>
      <c r="E6" s="21">
        <f>D6/D$9</f>
        <v>0.29553099471407979</v>
      </c>
      <c r="F6" s="3">
        <v>191</v>
      </c>
      <c r="G6" s="21">
        <f>F6/F$9</f>
        <v>0.13860667634252541</v>
      </c>
      <c r="H6" s="3">
        <v>190</v>
      </c>
      <c r="I6" s="21">
        <f>H6/H$9</f>
        <v>0.12658227848101267</v>
      </c>
      <c r="J6" s="3">
        <v>180</v>
      </c>
      <c r="K6" s="21">
        <f>J6/J$9</f>
        <v>0.16917293233082706</v>
      </c>
      <c r="L6" s="3">
        <v>145</v>
      </c>
      <c r="M6" s="21">
        <f>L6/L$9</f>
        <v>0.11973575557390587</v>
      </c>
      <c r="N6" s="3">
        <v>130</v>
      </c>
      <c r="O6" s="21">
        <f>N6/N$9</f>
        <v>0.12452107279693486</v>
      </c>
      <c r="P6" s="3">
        <v>226</v>
      </c>
      <c r="Q6" s="31">
        <f>P6/P$9</f>
        <v>0.40867992766726946</v>
      </c>
      <c r="R6" s="38">
        <f t="shared" si="0"/>
        <v>2244</v>
      </c>
      <c r="S6" s="31">
        <f>R6/R$9</f>
        <v>0.19015337683247183</v>
      </c>
    </row>
    <row r="7" spans="1:19" x14ac:dyDescent="0.25">
      <c r="A7" s="12" t="s">
        <v>3</v>
      </c>
      <c r="B7" s="4">
        <v>3</v>
      </c>
      <c r="C7" s="21">
        <f>B7/B$9</f>
        <v>1.0104412260020209E-3</v>
      </c>
      <c r="D7" s="3">
        <v>2</v>
      </c>
      <c r="E7" s="21">
        <f>D7/D$9</f>
        <v>9.6107640557424319E-4</v>
      </c>
      <c r="F7" s="3">
        <v>30</v>
      </c>
      <c r="G7" s="21">
        <f>F7/F$9</f>
        <v>2.1770682148040638E-2</v>
      </c>
      <c r="H7" s="3">
        <v>108</v>
      </c>
      <c r="I7" s="21">
        <f>H7/H$9</f>
        <v>7.1952031978680886E-2</v>
      </c>
      <c r="J7" s="3">
        <v>172</v>
      </c>
      <c r="K7" s="21">
        <f>J7/J$9</f>
        <v>0.16165413533834586</v>
      </c>
      <c r="L7" s="3">
        <v>95</v>
      </c>
      <c r="M7" s="21">
        <f>L7/L$9</f>
        <v>7.8447563996696945E-2</v>
      </c>
      <c r="N7" s="3">
        <v>55</v>
      </c>
      <c r="O7" s="21">
        <f>N7/N$9</f>
        <v>5.2681992337164751E-2</v>
      </c>
      <c r="P7" s="3">
        <v>10</v>
      </c>
      <c r="Q7" s="31">
        <f>P7/P$9</f>
        <v>1.8083182640144666E-2</v>
      </c>
      <c r="R7" s="38">
        <f t="shared" si="0"/>
        <v>475</v>
      </c>
      <c r="S7" s="31">
        <f>R7/R$9</f>
        <v>4.025082620116939E-2</v>
      </c>
    </row>
    <row r="8" spans="1:19" ht="15.75" thickBot="1" x14ac:dyDescent="0.3">
      <c r="A8" s="13" t="s">
        <v>4</v>
      </c>
      <c r="B8" s="5">
        <v>888</v>
      </c>
      <c r="C8" s="22">
        <f>B8/B$9</f>
        <v>0.29909060289659817</v>
      </c>
      <c r="D8" s="6">
        <v>453</v>
      </c>
      <c r="E8" s="22">
        <f>D8/D$9</f>
        <v>0.21768380586256608</v>
      </c>
      <c r="F8" s="6">
        <v>186</v>
      </c>
      <c r="G8" s="22">
        <f>F8/F$9</f>
        <v>0.13497822931785197</v>
      </c>
      <c r="H8" s="6">
        <v>316</v>
      </c>
      <c r="I8" s="22">
        <f>H8/H$9</f>
        <v>0.21052631578947367</v>
      </c>
      <c r="J8" s="6">
        <v>100</v>
      </c>
      <c r="K8" s="22">
        <f>J8/J$9</f>
        <v>9.3984962406015032E-2</v>
      </c>
      <c r="L8" s="6">
        <v>268</v>
      </c>
      <c r="M8" s="22">
        <f>L8/L$9</f>
        <v>0.22130470685383979</v>
      </c>
      <c r="N8" s="6">
        <v>252</v>
      </c>
      <c r="O8" s="22">
        <f>N8/N$9</f>
        <v>0.2413793103448276</v>
      </c>
      <c r="P8" s="6">
        <v>21</v>
      </c>
      <c r="Q8" s="32">
        <f>P8/P$9</f>
        <v>3.7974683544303799E-2</v>
      </c>
      <c r="R8" s="39">
        <f t="shared" si="0"/>
        <v>2484</v>
      </c>
      <c r="S8" s="32">
        <f>R8/R$9</f>
        <v>0.21049063638674689</v>
      </c>
    </row>
    <row r="9" spans="1:19" ht="15.75" thickBot="1" x14ac:dyDescent="0.3">
      <c r="A9" s="10" t="s">
        <v>7</v>
      </c>
      <c r="B9" s="14">
        <f>SUM(B4:B8)</f>
        <v>2969</v>
      </c>
      <c r="C9" s="23">
        <f>SUM(C4:C8)</f>
        <v>1</v>
      </c>
      <c r="D9" s="15">
        <f t="shared" ref="D9:R9" si="1">SUM(D4:D8)</f>
        <v>2081</v>
      </c>
      <c r="E9" s="23">
        <f>SUM(E4:E8)</f>
        <v>0.99999999999999989</v>
      </c>
      <c r="F9" s="15">
        <f t="shared" si="1"/>
        <v>1378</v>
      </c>
      <c r="G9" s="23">
        <f>SUM(G4:G8)</f>
        <v>1</v>
      </c>
      <c r="H9" s="15">
        <f t="shared" si="1"/>
        <v>1501</v>
      </c>
      <c r="I9" s="23">
        <f>SUM(I4:I8)</f>
        <v>1</v>
      </c>
      <c r="J9" s="15">
        <f t="shared" si="1"/>
        <v>1064</v>
      </c>
      <c r="K9" s="23">
        <f>SUM(K4:K8)</f>
        <v>1</v>
      </c>
      <c r="L9" s="15">
        <f t="shared" si="1"/>
        <v>1211</v>
      </c>
      <c r="M9" s="23">
        <f>SUM(M4:M8)</f>
        <v>1</v>
      </c>
      <c r="N9" s="15">
        <f t="shared" si="1"/>
        <v>1044</v>
      </c>
      <c r="O9" s="23">
        <f>SUM(O4:O8)</f>
        <v>1</v>
      </c>
      <c r="P9" s="15">
        <f t="shared" si="1"/>
        <v>553</v>
      </c>
      <c r="Q9" s="33">
        <f>SUM(Q4:Q8)</f>
        <v>1</v>
      </c>
      <c r="R9" s="15">
        <f t="shared" si="1"/>
        <v>11801</v>
      </c>
      <c r="S9" s="33">
        <f>SUM(S4:S8)</f>
        <v>1</v>
      </c>
    </row>
    <row r="10" spans="1:19" x14ac:dyDescent="0.25">
      <c r="A10" s="11" t="s">
        <v>5</v>
      </c>
      <c r="B10" s="8">
        <v>495</v>
      </c>
      <c r="C10" s="24">
        <f>B10/B$12</f>
        <v>0.16672280229033345</v>
      </c>
      <c r="D10" s="9">
        <v>360</v>
      </c>
      <c r="E10" s="24">
        <f>D10/D$12</f>
        <v>0.17299375300336375</v>
      </c>
      <c r="F10" s="9">
        <v>327</v>
      </c>
      <c r="G10" s="24">
        <f>F10/F$12</f>
        <v>0.23730043541364296</v>
      </c>
      <c r="H10" s="9">
        <v>365</v>
      </c>
      <c r="I10" s="24">
        <f>H10/H$12</f>
        <v>0.24317121918720852</v>
      </c>
      <c r="J10" s="9">
        <v>178</v>
      </c>
      <c r="K10" s="24">
        <f>J10/J$12</f>
        <v>0.16729323308270677</v>
      </c>
      <c r="L10" s="9">
        <v>302</v>
      </c>
      <c r="M10" s="24">
        <f>L10/L$12</f>
        <v>0.24938067712634188</v>
      </c>
      <c r="N10" s="9">
        <v>245</v>
      </c>
      <c r="O10" s="24">
        <f>N10/N$12</f>
        <v>0.23467432950191572</v>
      </c>
      <c r="P10" s="9">
        <v>94</v>
      </c>
      <c r="Q10" s="34">
        <f>P10/P$12</f>
        <v>0.16998191681735986</v>
      </c>
      <c r="R10" s="29">
        <f t="shared" ref="R10:R11" si="2">SUM(B10,D10,F10,H10,J10,L10,N10,P10)</f>
        <v>2366</v>
      </c>
      <c r="S10" s="34">
        <f>R10/R$12</f>
        <v>0.20049148377256165</v>
      </c>
    </row>
    <row r="11" spans="1:19" ht="15.75" thickBot="1" x14ac:dyDescent="0.3">
      <c r="A11" s="13" t="s">
        <v>6</v>
      </c>
      <c r="B11" s="5">
        <v>2474</v>
      </c>
      <c r="C11" s="20">
        <f>B11/B$12</f>
        <v>0.83327719770966657</v>
      </c>
      <c r="D11" s="6">
        <v>1721</v>
      </c>
      <c r="E11" s="20">
        <f>D11/D$12</f>
        <v>0.82700624699663627</v>
      </c>
      <c r="F11" s="6">
        <v>1051</v>
      </c>
      <c r="G11" s="20">
        <f>F11/F$12</f>
        <v>0.76269956458635702</v>
      </c>
      <c r="H11" s="6">
        <v>1136</v>
      </c>
      <c r="I11" s="20">
        <f>H11/H$12</f>
        <v>0.75682878081279148</v>
      </c>
      <c r="J11" s="6">
        <v>886</v>
      </c>
      <c r="K11" s="20">
        <f>J11/J$12</f>
        <v>0.83270676691729328</v>
      </c>
      <c r="L11" s="6">
        <v>909</v>
      </c>
      <c r="M11" s="20">
        <f>L11/L$12</f>
        <v>0.75061932287365818</v>
      </c>
      <c r="N11" s="6">
        <v>799</v>
      </c>
      <c r="O11" s="20">
        <f>N11/N$12</f>
        <v>0.76532567049808431</v>
      </c>
      <c r="P11" s="6">
        <v>459</v>
      </c>
      <c r="Q11" s="35">
        <f>P11/P$12</f>
        <v>0.83001808318264014</v>
      </c>
      <c r="R11" s="39">
        <f t="shared" si="2"/>
        <v>9435</v>
      </c>
      <c r="S11" s="35">
        <f>R11/R$12</f>
        <v>0.79950851622743835</v>
      </c>
    </row>
    <row r="12" spans="1:19" ht="15.75" thickBot="1" x14ac:dyDescent="0.3">
      <c r="A12" s="10" t="s">
        <v>7</v>
      </c>
      <c r="B12" s="16">
        <f>SUM(B10:B11)</f>
        <v>2969</v>
      </c>
      <c r="C12" s="25">
        <f>SUM(C10:C11)</f>
        <v>1</v>
      </c>
      <c r="D12" s="17">
        <f t="shared" ref="D12:R12" si="3">SUM(D10:D11)</f>
        <v>2081</v>
      </c>
      <c r="E12" s="25">
        <f>SUM(E10:E11)</f>
        <v>1</v>
      </c>
      <c r="F12" s="17">
        <f t="shared" si="3"/>
        <v>1378</v>
      </c>
      <c r="G12" s="25">
        <f>SUM(G10:G11)</f>
        <v>1</v>
      </c>
      <c r="H12" s="17">
        <f t="shared" si="3"/>
        <v>1501</v>
      </c>
      <c r="I12" s="25">
        <f>SUM(I10:I11)</f>
        <v>1</v>
      </c>
      <c r="J12" s="17">
        <f t="shared" si="3"/>
        <v>1064</v>
      </c>
      <c r="K12" s="25">
        <f>SUM(K10:K11)</f>
        <v>1</v>
      </c>
      <c r="L12" s="17">
        <f t="shared" si="3"/>
        <v>1211</v>
      </c>
      <c r="M12" s="25">
        <f>SUM(M10:M11)</f>
        <v>1</v>
      </c>
      <c r="N12" s="17">
        <f t="shared" si="3"/>
        <v>1044</v>
      </c>
      <c r="O12" s="25">
        <f>SUM(O10:O11)</f>
        <v>1</v>
      </c>
      <c r="P12" s="17">
        <f t="shared" si="3"/>
        <v>553</v>
      </c>
      <c r="Q12" s="36">
        <f>SUM(Q10:Q11)</f>
        <v>1</v>
      </c>
      <c r="R12" s="16">
        <f t="shared" si="3"/>
        <v>11801</v>
      </c>
      <c r="S12" s="36">
        <f>SUM(S10:S11)</f>
        <v>1</v>
      </c>
    </row>
    <row r="15" spans="1:19" x14ac:dyDescent="0.25">
      <c r="A15" t="s">
        <v>40</v>
      </c>
    </row>
    <row r="16" spans="1:19" x14ac:dyDescent="0.25">
      <c r="A16" t="s">
        <v>41</v>
      </c>
    </row>
    <row r="18" spans="1:2" ht="30" x14ac:dyDescent="0.25">
      <c r="A18" s="2" t="s">
        <v>8</v>
      </c>
    </row>
    <row r="19" spans="1:2" x14ac:dyDescent="0.25">
      <c r="A19" s="2" t="s">
        <v>9</v>
      </c>
    </row>
    <row r="21" spans="1:2" x14ac:dyDescent="0.25">
      <c r="A21" t="s">
        <v>10</v>
      </c>
      <c r="B21" t="s">
        <v>11</v>
      </c>
    </row>
    <row r="23" spans="1:2" x14ac:dyDescent="0.25">
      <c r="A23" t="s">
        <v>12</v>
      </c>
      <c r="B23" t="s">
        <v>13</v>
      </c>
    </row>
    <row r="25" spans="1:2" x14ac:dyDescent="0.25">
      <c r="A25" t="s">
        <v>14</v>
      </c>
      <c r="B25" t="s">
        <v>15</v>
      </c>
    </row>
    <row r="27" spans="1:2" x14ac:dyDescent="0.25">
      <c r="A27" t="s">
        <v>16</v>
      </c>
    </row>
    <row r="29" spans="1:2" x14ac:dyDescent="0.25">
      <c r="A29" t="s">
        <v>17</v>
      </c>
      <c r="B29" t="s">
        <v>18</v>
      </c>
    </row>
    <row r="38" spans="1:2" x14ac:dyDescent="0.25">
      <c r="A38" t="s">
        <v>19</v>
      </c>
      <c r="B38" t="s">
        <v>20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ES337M16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2018-10-10T13:21:46Z</dcterms:created>
  <dcterms:modified xsi:type="dcterms:W3CDTF">2018-10-19T12:56:29Z</dcterms:modified>
</cp:coreProperties>
</file>