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9360"/>
  </bookViews>
  <sheets>
    <sheet name="Luke_Met_Mvarat_1.13" sheetId="3" r:id="rId1"/>
  </sheets>
  <definedNames>
    <definedName name="_xlnm._FilterDatabase" localSheetId="0" hidden="1">Luke_Met_Mvarat_1.13!$A$4:$Z$42</definedName>
  </definedNames>
  <calcPr calcId="162913" iterateDelta="1E-4"/>
</workbook>
</file>

<file path=xl/calcChain.xml><?xml version="1.0" encoding="utf-8"?>
<calcChain xmlns="http://schemas.openxmlformats.org/spreadsheetml/2006/main">
  <c r="X42" i="3" l="1"/>
  <c r="X41" i="3"/>
  <c r="X38" i="3"/>
  <c r="X40" i="3"/>
  <c r="X39" i="3"/>
  <c r="X26" i="3"/>
  <c r="X25" i="3"/>
  <c r="X24" i="3"/>
  <c r="X37" i="3"/>
  <c r="X36" i="3"/>
  <c r="X35" i="3"/>
  <c r="X34" i="3"/>
  <c r="X33" i="3"/>
  <c r="X32" i="3"/>
  <c r="X28" i="3"/>
  <c r="X31" i="3"/>
  <c r="X27" i="3"/>
  <c r="X30" i="3"/>
  <c r="X29" i="3"/>
  <c r="X23" i="3"/>
  <c r="X22" i="3"/>
  <c r="X19" i="3"/>
  <c r="X21" i="3"/>
  <c r="X20" i="3"/>
  <c r="X7" i="3"/>
  <c r="X6" i="3"/>
  <c r="X5" i="3"/>
  <c r="X18" i="3"/>
  <c r="X17" i="3"/>
  <c r="X16" i="3"/>
  <c r="X15" i="3"/>
  <c r="X14" i="3"/>
  <c r="X13" i="3"/>
  <c r="X9" i="3"/>
  <c r="X12" i="3"/>
  <c r="X8" i="3"/>
  <c r="X11" i="3"/>
  <c r="X10" i="3"/>
  <c r="V42" i="3"/>
  <c r="V41" i="3"/>
  <c r="V38" i="3"/>
  <c r="V40" i="3"/>
  <c r="V39" i="3"/>
  <c r="V26" i="3"/>
  <c r="V25" i="3"/>
  <c r="V24" i="3"/>
  <c r="V37" i="3"/>
  <c r="V36" i="3"/>
  <c r="V35" i="3"/>
  <c r="V34" i="3"/>
  <c r="V33" i="3"/>
  <c r="V32" i="3"/>
  <c r="V28" i="3"/>
  <c r="V31" i="3"/>
  <c r="V27" i="3"/>
  <c r="V30" i="3"/>
  <c r="V29" i="3"/>
  <c r="V23" i="3"/>
  <c r="V22" i="3"/>
  <c r="V19" i="3"/>
  <c r="V21" i="3"/>
  <c r="V20" i="3"/>
  <c r="V7" i="3"/>
  <c r="V6" i="3"/>
  <c r="V5" i="3"/>
  <c r="V18" i="3"/>
  <c r="V17" i="3"/>
  <c r="V16" i="3"/>
  <c r="V15" i="3"/>
  <c r="V14" i="3"/>
  <c r="V13" i="3"/>
  <c r="V9" i="3"/>
  <c r="V12" i="3"/>
  <c r="V8" i="3"/>
  <c r="V11" i="3"/>
  <c r="V10" i="3"/>
  <c r="T42" i="3"/>
  <c r="T41" i="3"/>
  <c r="T38" i="3"/>
  <c r="T40" i="3"/>
  <c r="T39" i="3"/>
  <c r="T26" i="3"/>
  <c r="T25" i="3"/>
  <c r="T24" i="3"/>
  <c r="T37" i="3"/>
  <c r="T36" i="3"/>
  <c r="T35" i="3"/>
  <c r="T34" i="3"/>
  <c r="T33" i="3"/>
  <c r="T32" i="3"/>
  <c r="T28" i="3"/>
  <c r="T31" i="3"/>
  <c r="T27" i="3"/>
  <c r="T30" i="3"/>
  <c r="T29" i="3"/>
  <c r="T23" i="3"/>
  <c r="T22" i="3"/>
  <c r="T19" i="3"/>
  <c r="T21" i="3"/>
  <c r="T20" i="3"/>
  <c r="T7" i="3"/>
  <c r="T6" i="3"/>
  <c r="T5" i="3"/>
  <c r="T18" i="3"/>
  <c r="T17" i="3"/>
  <c r="T16" i="3"/>
  <c r="T15" i="3"/>
  <c r="T14" i="3"/>
  <c r="T13" i="3"/>
  <c r="T9" i="3"/>
  <c r="T12" i="3"/>
  <c r="T8" i="3"/>
  <c r="T11" i="3"/>
  <c r="T10" i="3"/>
  <c r="R42" i="3"/>
  <c r="R41" i="3"/>
  <c r="R38" i="3"/>
  <c r="R40" i="3"/>
  <c r="R39" i="3"/>
  <c r="R26" i="3"/>
  <c r="R25" i="3"/>
  <c r="R24" i="3"/>
  <c r="R37" i="3"/>
  <c r="R36" i="3"/>
  <c r="R35" i="3"/>
  <c r="R34" i="3"/>
  <c r="R33" i="3"/>
  <c r="R32" i="3"/>
  <c r="R28" i="3"/>
  <c r="R31" i="3"/>
  <c r="R27" i="3"/>
  <c r="R30" i="3"/>
  <c r="R29" i="3"/>
  <c r="R23" i="3"/>
  <c r="R22" i="3"/>
  <c r="R19" i="3"/>
  <c r="R21" i="3"/>
  <c r="R20" i="3"/>
  <c r="R7" i="3"/>
  <c r="R6" i="3"/>
  <c r="R5" i="3"/>
  <c r="R18" i="3"/>
  <c r="R17" i="3"/>
  <c r="R16" i="3"/>
  <c r="R15" i="3"/>
  <c r="R14" i="3"/>
  <c r="R13" i="3"/>
  <c r="R9" i="3"/>
  <c r="R12" i="3"/>
  <c r="R8" i="3"/>
  <c r="R11" i="3"/>
  <c r="R10" i="3"/>
  <c r="P42" i="3"/>
  <c r="P41" i="3"/>
  <c r="P38" i="3"/>
  <c r="P40" i="3"/>
  <c r="P39" i="3"/>
  <c r="P26" i="3"/>
  <c r="P25" i="3"/>
  <c r="P24" i="3"/>
  <c r="P37" i="3"/>
  <c r="P36" i="3"/>
  <c r="P35" i="3"/>
  <c r="P34" i="3"/>
  <c r="P33" i="3"/>
  <c r="P32" i="3"/>
  <c r="P28" i="3"/>
  <c r="P31" i="3"/>
  <c r="P27" i="3"/>
  <c r="P30" i="3"/>
  <c r="P29" i="3"/>
  <c r="P23" i="3"/>
  <c r="P22" i="3"/>
  <c r="P19" i="3"/>
  <c r="P21" i="3"/>
  <c r="P20" i="3"/>
  <c r="P7" i="3"/>
  <c r="P6" i="3"/>
  <c r="P5" i="3"/>
  <c r="P18" i="3"/>
  <c r="P17" i="3"/>
  <c r="P16" i="3"/>
  <c r="P15" i="3"/>
  <c r="P14" i="3"/>
  <c r="P13" i="3"/>
  <c r="P9" i="3"/>
  <c r="P12" i="3"/>
  <c r="P8" i="3"/>
  <c r="P11" i="3"/>
  <c r="P10" i="3"/>
  <c r="N42" i="3"/>
  <c r="N41" i="3"/>
  <c r="N38" i="3"/>
  <c r="N40" i="3"/>
  <c r="N39" i="3"/>
  <c r="N26" i="3"/>
  <c r="N25" i="3"/>
  <c r="N24" i="3"/>
  <c r="N37" i="3"/>
  <c r="N36" i="3"/>
  <c r="N35" i="3"/>
  <c r="N34" i="3"/>
  <c r="N33" i="3"/>
  <c r="N32" i="3"/>
  <c r="N28" i="3"/>
  <c r="N31" i="3"/>
  <c r="N27" i="3"/>
  <c r="N30" i="3"/>
  <c r="N29" i="3"/>
  <c r="N23" i="3"/>
  <c r="N22" i="3"/>
  <c r="N19" i="3"/>
  <c r="N21" i="3"/>
  <c r="N20" i="3"/>
  <c r="N7" i="3"/>
  <c r="N6" i="3"/>
  <c r="N5" i="3"/>
  <c r="N18" i="3"/>
  <c r="N17" i="3"/>
  <c r="N16" i="3"/>
  <c r="N15" i="3"/>
  <c r="N14" i="3"/>
  <c r="N13" i="3"/>
  <c r="N9" i="3"/>
  <c r="N12" i="3"/>
  <c r="N8" i="3"/>
  <c r="N11" i="3"/>
  <c r="N10" i="3"/>
  <c r="L42" i="3"/>
  <c r="L41" i="3"/>
  <c r="L38" i="3"/>
  <c r="L40" i="3"/>
  <c r="L39" i="3"/>
  <c r="L26" i="3"/>
  <c r="L25" i="3"/>
  <c r="L24" i="3"/>
  <c r="L37" i="3"/>
  <c r="L36" i="3"/>
  <c r="L35" i="3"/>
  <c r="L34" i="3"/>
  <c r="L33" i="3"/>
  <c r="L32" i="3"/>
  <c r="L28" i="3"/>
  <c r="L31" i="3"/>
  <c r="L27" i="3"/>
  <c r="L30" i="3"/>
  <c r="L29" i="3"/>
  <c r="L23" i="3"/>
  <c r="L22" i="3"/>
  <c r="L19" i="3"/>
  <c r="L21" i="3"/>
  <c r="L20" i="3"/>
  <c r="L7" i="3"/>
  <c r="L6" i="3"/>
  <c r="L5" i="3"/>
  <c r="L18" i="3"/>
  <c r="L17" i="3"/>
  <c r="L16" i="3"/>
  <c r="L15" i="3"/>
  <c r="L14" i="3"/>
  <c r="L13" i="3"/>
  <c r="L9" i="3"/>
  <c r="L12" i="3"/>
  <c r="L8" i="3"/>
  <c r="L11" i="3"/>
  <c r="L10" i="3"/>
  <c r="J42" i="3"/>
  <c r="J41" i="3"/>
  <c r="J38" i="3"/>
  <c r="J40" i="3"/>
  <c r="J39" i="3"/>
  <c r="J26" i="3"/>
  <c r="J25" i="3"/>
  <c r="J24" i="3"/>
  <c r="J37" i="3"/>
  <c r="J36" i="3"/>
  <c r="J35" i="3"/>
  <c r="J34" i="3"/>
  <c r="J33" i="3"/>
  <c r="J32" i="3"/>
  <c r="J28" i="3"/>
  <c r="J31" i="3"/>
  <c r="J27" i="3"/>
  <c r="J30" i="3"/>
  <c r="J29" i="3"/>
  <c r="J23" i="3"/>
  <c r="J22" i="3"/>
  <c r="J19" i="3"/>
  <c r="J21" i="3"/>
  <c r="J20" i="3"/>
  <c r="J7" i="3"/>
  <c r="J6" i="3"/>
  <c r="J5" i="3"/>
  <c r="J18" i="3"/>
  <c r="J17" i="3"/>
  <c r="J16" i="3"/>
  <c r="J15" i="3"/>
  <c r="J14" i="3"/>
  <c r="J13" i="3"/>
  <c r="J9" i="3"/>
  <c r="J12" i="3"/>
  <c r="J8" i="3"/>
  <c r="J11" i="3"/>
  <c r="J10" i="3"/>
  <c r="H11" i="3"/>
  <c r="H8" i="3"/>
  <c r="H12" i="3"/>
  <c r="H9" i="3"/>
  <c r="H13" i="3"/>
  <c r="H14" i="3"/>
  <c r="H15" i="3"/>
  <c r="H16" i="3"/>
  <c r="H17" i="3"/>
  <c r="H18" i="3"/>
  <c r="H5" i="3"/>
  <c r="H6" i="3"/>
  <c r="H7" i="3"/>
  <c r="H20" i="3"/>
  <c r="H21" i="3"/>
  <c r="H19" i="3"/>
  <c r="H22" i="3"/>
  <c r="H23" i="3"/>
  <c r="H29" i="3"/>
  <c r="H30" i="3"/>
  <c r="H27" i="3"/>
  <c r="H31" i="3"/>
  <c r="H28" i="3"/>
  <c r="H32" i="3"/>
  <c r="H33" i="3"/>
  <c r="H34" i="3"/>
  <c r="H35" i="3"/>
  <c r="H36" i="3"/>
  <c r="H37" i="3"/>
  <c r="H24" i="3"/>
  <c r="H25" i="3"/>
  <c r="H26" i="3"/>
  <c r="H39" i="3"/>
  <c r="H40" i="3"/>
  <c r="H38" i="3"/>
  <c r="H41" i="3"/>
  <c r="H42" i="3"/>
  <c r="H10" i="3"/>
  <c r="Z10" i="3" l="1"/>
  <c r="Z32" i="3"/>
  <c r="Z24" i="3"/>
  <c r="Z42" i="3"/>
  <c r="Z37" i="3"/>
  <c r="Z27" i="3"/>
  <c r="Z26" i="3"/>
  <c r="Z41" i="3"/>
  <c r="Z9" i="3"/>
  <c r="Z31" i="3"/>
  <c r="Z36" i="3"/>
  <c r="Z30" i="3"/>
  <c r="Z6" i="3"/>
  <c r="Z38" i="3"/>
  <c r="Z35" i="3"/>
  <c r="Z29" i="3"/>
  <c r="Z40" i="3"/>
  <c r="Z34" i="3"/>
  <c r="Z25" i="3"/>
  <c r="Z28" i="3"/>
  <c r="Z39" i="3"/>
  <c r="Z33" i="3"/>
  <c r="Z20" i="3"/>
  <c r="Z14" i="3"/>
  <c r="Z7" i="3"/>
  <c r="Z13" i="3"/>
  <c r="Z18" i="3"/>
  <c r="Z19" i="3"/>
  <c r="Z12" i="3"/>
  <c r="Z23" i="3"/>
  <c r="Z8" i="3"/>
  <c r="Z16" i="3"/>
  <c r="Z22" i="3"/>
  <c r="Z17" i="3"/>
  <c r="Z11" i="3"/>
  <c r="Z15" i="3"/>
  <c r="Z21" i="3"/>
  <c r="Z5" i="3"/>
</calcChain>
</file>

<file path=xl/comments1.xml><?xml version="1.0" encoding="utf-8"?>
<comments xmlns="http://schemas.openxmlformats.org/spreadsheetml/2006/main">
  <authors>
    <author>PXWeb</author>
  </authors>
  <commentList>
    <comment ref="B32" authorId="0" shapeId="0">
      <text>
        <r>
          <rPr>
            <sz val="8"/>
            <color rgb="FF000000"/>
            <rFont val="Tahoma"/>
            <family val="2"/>
          </rPr>
          <t xml:space="preserve">The results for the whole country, Southern- and Northern Finland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<sst xmlns="http://schemas.openxmlformats.org/spreadsheetml/2006/main" count="252" uniqueCount="91">
  <si>
    <t>Temporarily unstocked</t>
  </si>
  <si>
    <t>Age class - 1-20</t>
  </si>
  <si>
    <t>Age class - 21-40</t>
  </si>
  <si>
    <t>Age class - 41-60</t>
  </si>
  <si>
    <t>Age class - 61-80</t>
  </si>
  <si>
    <t>Age class - 81-100</t>
  </si>
  <si>
    <t>Age class - 101-120</t>
  </si>
  <si>
    <t>Age class - 121-140</t>
  </si>
  <si>
    <t>Age klass - 141+</t>
  </si>
  <si>
    <t>Forest land, total</t>
  </si>
  <si>
    <t>NFI 11 (2009-2013)</t>
  </si>
  <si>
    <t>Uusimaa</t>
  </si>
  <si>
    <t>Varsnais-Suomi</t>
  </si>
  <si>
    <t>Satakunta</t>
  </si>
  <si>
    <t>Kanta-Häme</t>
  </si>
  <si>
    <t>Pirkanmaa</t>
  </si>
  <si>
    <t>Päijät-Häme</t>
  </si>
  <si>
    <t>Kymenlaakso</t>
  </si>
  <si>
    <t>South Karelia</t>
  </si>
  <si>
    <t>Etelä-Savo</t>
  </si>
  <si>
    <t>Pohjois-Savo</t>
  </si>
  <si>
    <t>North Karelia</t>
  </si>
  <si>
    <t>Central Finland</t>
  </si>
  <si>
    <t>South Ostrobothnia</t>
  </si>
  <si>
    <t>Ostrobothnia</t>
  </si>
  <si>
    <t>Central Ostrobothnia</t>
  </si>
  <si>
    <t>North Ostrobothnia</t>
  </si>
  <si>
    <t>Kainuu</t>
  </si>
  <si>
    <t>Lapland</t>
  </si>
  <si>
    <t>Åland</t>
  </si>
  <si>
    <t>inventory:</t>
  </si>
  <si>
    <t>NFI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</si>
  <si>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</si>
  <si>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Latest update:</t>
  </si>
  <si>
    <t>20170224 09:00</t>
  </si>
  <si>
    <t>Source:</t>
  </si>
  <si>
    <t>Luonnonvarakeskus, Metsävarat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</si>
  <si>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</si>
  <si>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</si>
  <si>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</si>
  <si>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</si>
  <si>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</si>
  <si>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</si>
  <si>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</si>
  <si>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</si>
  <si>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Luke_Met_Mvarat_1.13</t>
  </si>
  <si>
    <t>(Highly-productive) Forest Land (1000 ha) by Tree Age classes in NFI 11 (2009-2013) and NFI 11/12 (2013-2017) inventory by regions</t>
  </si>
  <si>
    <t>ID - originally sorted by NUTS3 Code</t>
  </si>
  <si>
    <t>Forest Inventory</t>
  </si>
  <si>
    <t>NUTS 2 Level</t>
  </si>
  <si>
    <t>NUTS 3 Level</t>
  </si>
  <si>
    <t>#</t>
  </si>
  <si>
    <t>Period</t>
  </si>
  <si>
    <t>Code</t>
  </si>
  <si>
    <t>Name</t>
  </si>
  <si>
    <t>in 1000 ha</t>
  </si>
  <si>
    <t>in %</t>
  </si>
  <si>
    <t>FI1B</t>
  </si>
  <si>
    <t>Helsinki-Uusimaa</t>
  </si>
  <si>
    <t>FI1B1</t>
  </si>
  <si>
    <t>FI1C</t>
  </si>
  <si>
    <t>South Finland</t>
  </si>
  <si>
    <t>FI1C1</t>
  </si>
  <si>
    <t>FI19</t>
  </si>
  <si>
    <t>West Finland</t>
  </si>
  <si>
    <t>FI196</t>
  </si>
  <si>
    <t>FI1C2</t>
  </si>
  <si>
    <t>FI197</t>
  </si>
  <si>
    <t>FI1C3</t>
  </si>
  <si>
    <t>FI1C4</t>
  </si>
  <si>
    <t>FI1C5</t>
  </si>
  <si>
    <t>FI1D</t>
  </si>
  <si>
    <t>North &amp; East Finland</t>
  </si>
  <si>
    <t>FI1D1</t>
  </si>
  <si>
    <t>FI1D2</t>
  </si>
  <si>
    <t>FI1D3</t>
  </si>
  <si>
    <t>FI193</t>
  </si>
  <si>
    <t>FI194</t>
  </si>
  <si>
    <t>FI195</t>
  </si>
  <si>
    <t>FI1D5</t>
  </si>
  <si>
    <t>FI1D6</t>
  </si>
  <si>
    <t>FI1D4</t>
  </si>
  <si>
    <t>FI1D7</t>
  </si>
  <si>
    <t>FI20</t>
  </si>
  <si>
    <t>FI200</t>
  </si>
  <si>
    <t>NFI 11/12 (2013-2017)</t>
  </si>
  <si>
    <t>Value adding steps:</t>
  </si>
  <si>
    <t>Columns with percentage values added; Table enabled for filtering at NUTS 2 &amp; 3 levels</t>
  </si>
  <si>
    <t>Table formated</t>
  </si>
  <si>
    <t>Table Quality checked: Totals</t>
  </si>
  <si>
    <t>JRC value adding: 2019-01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</si>
</sst>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73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vertical="top" wrapText="1"/>
    </xf>
    <xf numFmtId="0" fontId="2" fillId="0" borderId="4" xfId="0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vertical="top" wrapText="1"/>
    </xf>
    <xf numFmtId="164" fontId="0" fillId="0" borderId="10" xfId="1" applyNumberFormat="1" applyFont="1" applyFill="1" applyBorder="1" applyProtection="1"/>
    <xf numFmtId="0" fontId="0" fillId="0" borderId="12" xfId="0" applyFill="1" applyBorder="1" applyProtection="1"/>
    <xf numFmtId="3" fontId="0" fillId="0" borderId="12" xfId="0" applyNumberFormat="1" applyFill="1" applyBorder="1" applyProtection="1"/>
    <xf numFmtId="164" fontId="0" fillId="0" borderId="12" xfId="1" applyNumberFormat="1" applyFont="1" applyFill="1" applyBorder="1" applyProtection="1"/>
    <xf numFmtId="0" fontId="0" fillId="0" borderId="5" xfId="0" applyFill="1" applyBorder="1" applyProtection="1"/>
    <xf numFmtId="3" fontId="0" fillId="0" borderId="5" xfId="0" applyNumberFormat="1" applyFill="1" applyBorder="1" applyProtection="1"/>
    <xf numFmtId="164" fontId="0" fillId="0" borderId="5" xfId="1" applyNumberFormat="1" applyFont="1" applyFill="1" applyBorder="1" applyProtection="1"/>
    <xf numFmtId="164" fontId="0" fillId="0" borderId="6" xfId="1" applyNumberFormat="1" applyFont="1" applyFill="1" applyBorder="1" applyProtection="1"/>
    <xf numFmtId="0" fontId="2" fillId="0" borderId="7" xfId="0" applyFont="1" applyFill="1" applyBorder="1" applyProtection="1"/>
    <xf numFmtId="0" fontId="0" fillId="0" borderId="12" xfId="0" applyFont="1" applyFill="1" applyBorder="1" applyProtection="1"/>
    <xf numFmtId="0" fontId="2" fillId="0" borderId="11" xfId="0" applyFont="1" applyFill="1" applyBorder="1" applyProtection="1"/>
    <xf numFmtId="0" fontId="0" fillId="0" borderId="14" xfId="0" applyFont="1" applyFill="1" applyBorder="1" applyProtection="1"/>
    <xf numFmtId="0" fontId="0" fillId="0" borderId="14" xfId="0" applyFill="1" applyBorder="1" applyProtection="1"/>
    <xf numFmtId="0" fontId="2" fillId="0" borderId="15" xfId="0" applyFont="1" applyFill="1" applyBorder="1" applyProtection="1"/>
    <xf numFmtId="0" fontId="0" fillId="0" borderId="5" xfId="0" applyFont="1" applyFill="1" applyBorder="1" applyProtection="1"/>
    <xf numFmtId="0" fontId="2" fillId="0" borderId="16" xfId="0" applyFont="1" applyFill="1" applyBorder="1" applyProtection="1"/>
    <xf numFmtId="0" fontId="0" fillId="0" borderId="0" xfId="0" applyFill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left"/>
    </xf>
    <xf numFmtId="0" fontId="0" fillId="0" borderId="17" xfId="0" applyFill="1" applyBorder="1" applyAlignment="1" applyProtection="1">
      <alignment horizontal="center"/>
    </xf>
    <xf numFmtId="3" fontId="0" fillId="0" borderId="14" xfId="0" applyNumberFormat="1" applyFill="1" applyBorder="1" applyProtection="1"/>
    <xf numFmtId="164" fontId="0" fillId="0" borderId="14" xfId="1" applyNumberFormat="1" applyFont="1" applyFill="1" applyBorder="1" applyProtection="1"/>
    <xf numFmtId="164" fontId="0" fillId="0" borderId="18" xfId="1" applyNumberFormat="1" applyFont="1" applyFill="1" applyBorder="1" applyProtection="1"/>
    <xf numFmtId="164" fontId="2" fillId="0" borderId="18" xfId="1" applyNumberFormat="1" applyFont="1" applyFill="1" applyBorder="1" applyProtection="1"/>
    <xf numFmtId="164" fontId="2" fillId="0" borderId="10" xfId="1" applyNumberFormat="1" applyFont="1" applyFill="1" applyBorder="1" applyProtection="1"/>
    <xf numFmtId="164" fontId="2" fillId="0" borderId="6" xfId="1" applyNumberFormat="1" applyFont="1" applyFill="1" applyBorder="1" applyProtection="1"/>
    <xf numFmtId="0" fontId="2" fillId="0" borderId="19" xfId="0" applyFont="1" applyFill="1" applyBorder="1" applyAlignment="1" applyProtection="1">
      <alignment vertical="top" wrapText="1"/>
    </xf>
    <xf numFmtId="164" fontId="0" fillId="0" borderId="20" xfId="1" applyNumberFormat="1" applyFont="1" applyFill="1" applyBorder="1" applyProtection="1"/>
    <xf numFmtId="164" fontId="0" fillId="0" borderId="13" xfId="1" applyNumberFormat="1" applyFont="1" applyFill="1" applyBorder="1" applyProtection="1"/>
    <xf numFmtId="164" fontId="0" fillId="0" borderId="19" xfId="1" applyNumberFormat="1" applyFont="1" applyFill="1" applyBorder="1" applyProtection="1"/>
    <xf numFmtId="0" fontId="2" fillId="0" borderId="4" xfId="0" applyFont="1" applyFill="1" applyBorder="1" applyAlignment="1" applyProtection="1">
      <alignment vertical="top" wrapText="1"/>
    </xf>
    <xf numFmtId="3" fontId="2" fillId="0" borderId="17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2" fillId="0" borderId="4" xfId="0" applyNumberFormat="1" applyFont="1" applyFill="1" applyBorder="1" applyProtection="1"/>
    <xf numFmtId="0" fontId="2" fillId="0" borderId="20" xfId="0" applyFont="1" applyFill="1" applyBorder="1" applyProtection="1"/>
    <xf numFmtId="0" fontId="2" fillId="0" borderId="13" xfId="0" applyFont="1" applyFill="1" applyBorder="1" applyProtection="1"/>
    <xf numFmtId="0" fontId="2" fillId="0" borderId="19" xfId="0" applyFont="1" applyFill="1" applyBorder="1" applyProtection="1"/>
    <xf numFmtId="0" fontId="2" fillId="0" borderId="15" xfId="0" applyFont="1" applyFill="1" applyBorder="1" applyAlignment="1" applyProtection="1">
      <alignment vertical="top" wrapText="1"/>
    </xf>
    <xf numFmtId="3" fontId="0" fillId="0" borderId="16" xfId="0" applyNumberFormat="1" applyFill="1" applyBorder="1" applyProtection="1"/>
    <xf numFmtId="3" fontId="0" fillId="0" borderId="11" xfId="0" applyNumberFormat="1" applyFill="1" applyBorder="1" applyProtection="1"/>
    <xf numFmtId="3" fontId="0" fillId="0" borderId="15" xfId="0" applyNumberFormat="1" applyFill="1" applyBorder="1" applyProtection="1"/>
    <xf numFmtId="3" fontId="0" fillId="0" borderId="17" xfId="0" applyNumberFormat="1" applyFill="1" applyBorder="1" applyProtection="1"/>
    <xf numFmtId="3" fontId="0" fillId="0" borderId="9" xfId="0" applyNumberFormat="1" applyFill="1" applyBorder="1" applyProtection="1"/>
    <xf numFmtId="3" fontId="0" fillId="0" borderId="4" xfId="0" applyNumberFormat="1" applyFill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2" xfId="0" applyFont="1" applyFill="1" applyBorder="1" applyProtection="1"/>
    <xf numFmtId="0" fontId="0" fillId="0" borderId="2" xfId="0" applyFill="1" applyBorder="1" applyProtection="1"/>
    <xf numFmtId="0" fontId="2" fillId="0" borderId="8" xfId="0" applyFont="1" applyFill="1" applyBorder="1" applyProtection="1"/>
    <xf numFmtId="3" fontId="0" fillId="0" borderId="1" xfId="0" applyNumberFormat="1" applyFill="1" applyBorder="1" applyProtection="1"/>
    <xf numFmtId="164" fontId="0" fillId="0" borderId="3" xfId="1" applyNumberFormat="1" applyFont="1" applyFill="1" applyBorder="1" applyProtection="1"/>
    <xf numFmtId="3" fontId="0" fillId="0" borderId="7" xfId="0" applyNumberFormat="1" applyFill="1" applyBorder="1" applyProtection="1"/>
    <xf numFmtId="164" fontId="0" fillId="0" borderId="2" xfId="1" applyNumberFormat="1" applyFont="1" applyFill="1" applyBorder="1" applyProtection="1"/>
    <xf numFmtId="3" fontId="0" fillId="0" borderId="2" xfId="0" applyNumberFormat="1" applyFill="1" applyBorder="1" applyProtection="1"/>
    <xf numFmtId="164" fontId="0" fillId="0" borderId="8" xfId="1" applyNumberFormat="1" applyFont="1" applyFill="1" applyBorder="1" applyProtection="1"/>
    <xf numFmtId="3" fontId="2" fillId="0" borderId="1" xfId="0" applyNumberFormat="1" applyFont="1" applyFill="1" applyBorder="1" applyProtection="1"/>
    <xf numFmtId="164" fontId="2" fillId="0" borderId="3" xfId="1" applyNumberFormat="1" applyFont="1" applyFill="1" applyBorder="1" applyProtection="1"/>
    <xf numFmtId="0" fontId="0" fillId="0" borderId="4" xfId="0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7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8" xfId="0" applyFont="1" applyFill="1" applyBorder="1" applyAlignment="1" applyProtection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75"/>
  <sheetViews>
    <sheetView tabSelected="1" workbookViewId="0">
      <pane xSplit="6" ySplit="4" topLeftCell="N5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1" max="1" width="14.140625" style="24" customWidth="1"/>
    <col min="2" max="2" width="40.7109375" customWidth="1"/>
    <col min="3" max="3" width="10.7109375" customWidth="1"/>
    <col min="4" max="4" width="19.28515625" bestFit="1" customWidth="1"/>
    <col min="5" max="5" width="10.7109375" customWidth="1"/>
    <col min="6" max="6" width="30" bestFit="1" customWidth="1"/>
    <col min="7" max="26" width="10.7109375" customWidth="1"/>
  </cols>
  <sheetData>
    <row r="1" spans="1:26" ht="18.75" x14ac:dyDescent="0.3">
      <c r="A1" s="26" t="s">
        <v>46</v>
      </c>
      <c r="C1" s="1"/>
      <c r="D1" s="1"/>
      <c r="E1" s="1"/>
    </row>
    <row r="2" spans="1:26" ht="15.75" thickBot="1" x14ac:dyDescent="0.3"/>
    <row r="3" spans="1:26" s="65" customFormat="1" ht="45" x14ac:dyDescent="0.25">
      <c r="A3" s="3" t="s">
        <v>47</v>
      </c>
      <c r="B3" s="4" t="s">
        <v>48</v>
      </c>
      <c r="C3" s="68" t="s">
        <v>49</v>
      </c>
      <c r="D3" s="68"/>
      <c r="E3" s="68" t="s">
        <v>50</v>
      </c>
      <c r="F3" s="69"/>
      <c r="G3" s="66" t="s">
        <v>0</v>
      </c>
      <c r="H3" s="67"/>
      <c r="I3" s="70" t="s">
        <v>1</v>
      </c>
      <c r="J3" s="71"/>
      <c r="K3" s="71" t="s">
        <v>2</v>
      </c>
      <c r="L3" s="71"/>
      <c r="M3" s="71" t="s">
        <v>3</v>
      </c>
      <c r="N3" s="71"/>
      <c r="O3" s="71" t="s">
        <v>4</v>
      </c>
      <c r="P3" s="71"/>
      <c r="Q3" s="71" t="s">
        <v>5</v>
      </c>
      <c r="R3" s="71"/>
      <c r="S3" s="71" t="s">
        <v>6</v>
      </c>
      <c r="T3" s="71"/>
      <c r="U3" s="71" t="s">
        <v>7</v>
      </c>
      <c r="V3" s="71"/>
      <c r="W3" s="71" t="s">
        <v>8</v>
      </c>
      <c r="X3" s="72"/>
      <c r="Y3" s="66" t="s">
        <v>9</v>
      </c>
      <c r="Z3" s="67"/>
    </row>
    <row r="4" spans="1:26" ht="31.5" customHeight="1" thickBot="1" x14ac:dyDescent="0.3">
      <c r="A4" s="5" t="s">
        <v>51</v>
      </c>
      <c r="B4" s="6" t="s">
        <v>52</v>
      </c>
      <c r="C4" s="6" t="s">
        <v>53</v>
      </c>
      <c r="D4" s="6" t="s">
        <v>54</v>
      </c>
      <c r="E4" s="6" t="s">
        <v>53</v>
      </c>
      <c r="F4" s="34" t="s">
        <v>54</v>
      </c>
      <c r="G4" s="38" t="s">
        <v>55</v>
      </c>
      <c r="H4" s="7" t="s">
        <v>56</v>
      </c>
      <c r="I4" s="45" t="s">
        <v>55</v>
      </c>
      <c r="J4" s="6" t="s">
        <v>56</v>
      </c>
      <c r="K4" s="6" t="s">
        <v>55</v>
      </c>
      <c r="L4" s="6" t="s">
        <v>56</v>
      </c>
      <c r="M4" s="6" t="s">
        <v>55</v>
      </c>
      <c r="N4" s="6" t="s">
        <v>56</v>
      </c>
      <c r="O4" s="6" t="s">
        <v>55</v>
      </c>
      <c r="P4" s="6" t="s">
        <v>56</v>
      </c>
      <c r="Q4" s="6" t="s">
        <v>55</v>
      </c>
      <c r="R4" s="6" t="s">
        <v>56</v>
      </c>
      <c r="S4" s="6" t="s">
        <v>55</v>
      </c>
      <c r="T4" s="6" t="s">
        <v>56</v>
      </c>
      <c r="U4" s="6" t="s">
        <v>55</v>
      </c>
      <c r="V4" s="6" t="s">
        <v>56</v>
      </c>
      <c r="W4" s="6" t="s">
        <v>55</v>
      </c>
      <c r="X4" s="34" t="s">
        <v>56</v>
      </c>
      <c r="Y4" s="38" t="s">
        <v>55</v>
      </c>
      <c r="Z4" s="7" t="s">
        <v>56</v>
      </c>
    </row>
    <row r="5" spans="1:26" x14ac:dyDescent="0.25">
      <c r="A5" s="52">
        <v>1</v>
      </c>
      <c r="B5" s="16" t="s">
        <v>10</v>
      </c>
      <c r="C5" s="53" t="s">
        <v>63</v>
      </c>
      <c r="D5" s="53" t="s">
        <v>64</v>
      </c>
      <c r="E5" s="54" t="s">
        <v>76</v>
      </c>
      <c r="F5" s="55" t="s">
        <v>22</v>
      </c>
      <c r="G5" s="56">
        <v>13</v>
      </c>
      <c r="H5" s="57">
        <f t="shared" ref="H5:H42" si="0">G5/$Y5</f>
        <v>9.4271211022480053E-3</v>
      </c>
      <c r="I5" s="58">
        <v>267</v>
      </c>
      <c r="J5" s="59">
        <f t="shared" ref="J5:J42" si="1">I5/$Y5</f>
        <v>0.19361856417693982</v>
      </c>
      <c r="K5" s="60">
        <v>313</v>
      </c>
      <c r="L5" s="59">
        <f t="shared" ref="L5:L42" si="2">K5/$Y5</f>
        <v>0.22697606961566352</v>
      </c>
      <c r="M5" s="60">
        <v>313</v>
      </c>
      <c r="N5" s="59">
        <f t="shared" ref="N5:N42" si="3">M5/$Y5</f>
        <v>0.22697606961566352</v>
      </c>
      <c r="O5" s="60">
        <v>183</v>
      </c>
      <c r="P5" s="59">
        <f t="shared" ref="P5:P42" si="4">O5/$Y5</f>
        <v>0.13270485859318346</v>
      </c>
      <c r="Q5" s="60">
        <v>133</v>
      </c>
      <c r="R5" s="59">
        <f t="shared" ref="R5:R42" si="5">Q5/$Y5</f>
        <v>9.6446700507614211E-2</v>
      </c>
      <c r="S5" s="60">
        <v>82</v>
      </c>
      <c r="T5" s="59">
        <f t="shared" ref="T5:T42" si="6">S5/$Y5</f>
        <v>5.9463379260333578E-2</v>
      </c>
      <c r="U5" s="60">
        <v>42</v>
      </c>
      <c r="V5" s="59">
        <f t="shared" ref="V5:V42" si="7">U5/$Y5</f>
        <v>3.0456852791878174E-2</v>
      </c>
      <c r="W5" s="60">
        <v>34</v>
      </c>
      <c r="X5" s="61">
        <f t="shared" ref="X5:X42" si="8">W5/$Y5</f>
        <v>2.4655547498187092E-2</v>
      </c>
      <c r="Y5" s="62">
        <v>1379</v>
      </c>
      <c r="Z5" s="63">
        <f t="shared" ref="Z5:Z42" si="9">SUM(H5,J5,L5,N5,P5,R5,T5,V5,X5)</f>
        <v>1.0007251631617113</v>
      </c>
    </row>
    <row r="6" spans="1:26" x14ac:dyDescent="0.25">
      <c r="A6" s="25">
        <v>2</v>
      </c>
      <c r="B6" s="18" t="s">
        <v>10</v>
      </c>
      <c r="C6" s="17" t="s">
        <v>63</v>
      </c>
      <c r="D6" s="17" t="s">
        <v>64</v>
      </c>
      <c r="E6" s="9" t="s">
        <v>77</v>
      </c>
      <c r="F6" s="43" t="s">
        <v>23</v>
      </c>
      <c r="G6" s="50">
        <v>15</v>
      </c>
      <c r="H6" s="8">
        <f t="shared" si="0"/>
        <v>1.6891891891891893E-2</v>
      </c>
      <c r="I6" s="47">
        <v>148</v>
      </c>
      <c r="J6" s="11">
        <f t="shared" si="1"/>
        <v>0.16666666666666666</v>
      </c>
      <c r="K6" s="10">
        <v>149</v>
      </c>
      <c r="L6" s="11">
        <f t="shared" si="2"/>
        <v>0.1677927927927928</v>
      </c>
      <c r="M6" s="10">
        <v>169</v>
      </c>
      <c r="N6" s="11">
        <f t="shared" si="3"/>
        <v>0.19031531531531531</v>
      </c>
      <c r="O6" s="10">
        <v>134</v>
      </c>
      <c r="P6" s="11">
        <f t="shared" si="4"/>
        <v>0.15090090090090091</v>
      </c>
      <c r="Q6" s="10">
        <v>135</v>
      </c>
      <c r="R6" s="11">
        <f t="shared" si="5"/>
        <v>0.15202702702702703</v>
      </c>
      <c r="S6" s="10">
        <v>82</v>
      </c>
      <c r="T6" s="11">
        <f t="shared" si="6"/>
        <v>9.2342342342342343E-2</v>
      </c>
      <c r="U6" s="10">
        <v>37</v>
      </c>
      <c r="V6" s="11">
        <f t="shared" si="7"/>
        <v>4.1666666666666664E-2</v>
      </c>
      <c r="W6" s="10">
        <v>20</v>
      </c>
      <c r="X6" s="36">
        <f t="shared" si="8"/>
        <v>2.2522522522522521E-2</v>
      </c>
      <c r="Y6" s="40">
        <v>888</v>
      </c>
      <c r="Z6" s="32">
        <f t="shared" si="9"/>
        <v>1.0011261261261262</v>
      </c>
    </row>
    <row r="7" spans="1:26" x14ac:dyDescent="0.25">
      <c r="A7" s="25">
        <v>3</v>
      </c>
      <c r="B7" s="18" t="s">
        <v>10</v>
      </c>
      <c r="C7" s="17" t="s">
        <v>63</v>
      </c>
      <c r="D7" s="17" t="s">
        <v>64</v>
      </c>
      <c r="E7" s="9" t="s">
        <v>78</v>
      </c>
      <c r="F7" s="43" t="s">
        <v>24</v>
      </c>
      <c r="G7" s="50">
        <v>8</v>
      </c>
      <c r="H7" s="8">
        <f t="shared" si="0"/>
        <v>1.5779092702169626E-2</v>
      </c>
      <c r="I7" s="47">
        <v>103</v>
      </c>
      <c r="J7" s="11">
        <f t="shared" si="1"/>
        <v>0.20315581854043394</v>
      </c>
      <c r="K7" s="10">
        <v>121</v>
      </c>
      <c r="L7" s="11">
        <f t="shared" si="2"/>
        <v>0.23865877712031558</v>
      </c>
      <c r="M7" s="10">
        <v>102</v>
      </c>
      <c r="N7" s="11">
        <f t="shared" si="3"/>
        <v>0.20118343195266272</v>
      </c>
      <c r="O7" s="10">
        <v>62</v>
      </c>
      <c r="P7" s="11">
        <f t="shared" si="4"/>
        <v>0.1222879684418146</v>
      </c>
      <c r="Q7" s="10">
        <v>48</v>
      </c>
      <c r="R7" s="11">
        <f t="shared" si="5"/>
        <v>9.4674556213017749E-2</v>
      </c>
      <c r="S7" s="10">
        <v>34</v>
      </c>
      <c r="T7" s="11">
        <f t="shared" si="6"/>
        <v>6.7061143984220903E-2</v>
      </c>
      <c r="U7" s="10">
        <v>16</v>
      </c>
      <c r="V7" s="11">
        <f t="shared" si="7"/>
        <v>3.1558185404339252E-2</v>
      </c>
      <c r="W7" s="10">
        <v>13</v>
      </c>
      <c r="X7" s="36">
        <f t="shared" si="8"/>
        <v>2.564102564102564E-2</v>
      </c>
      <c r="Y7" s="40">
        <v>507</v>
      </c>
      <c r="Z7" s="32">
        <f t="shared" si="9"/>
        <v>1</v>
      </c>
    </row>
    <row r="8" spans="1:26" x14ac:dyDescent="0.25">
      <c r="A8" s="25">
        <v>4</v>
      </c>
      <c r="B8" s="18" t="s">
        <v>10</v>
      </c>
      <c r="C8" s="17" t="s">
        <v>63</v>
      </c>
      <c r="D8" s="17" t="s">
        <v>64</v>
      </c>
      <c r="E8" s="17" t="s">
        <v>65</v>
      </c>
      <c r="F8" s="43" t="s">
        <v>13</v>
      </c>
      <c r="G8" s="50">
        <v>5</v>
      </c>
      <c r="H8" s="8">
        <f t="shared" si="0"/>
        <v>9.5419847328244278E-3</v>
      </c>
      <c r="I8" s="47">
        <v>92</v>
      </c>
      <c r="J8" s="11">
        <f t="shared" si="1"/>
        <v>0.17557251908396945</v>
      </c>
      <c r="K8" s="10">
        <v>98</v>
      </c>
      <c r="L8" s="11">
        <f t="shared" si="2"/>
        <v>0.18702290076335878</v>
      </c>
      <c r="M8" s="10">
        <v>120</v>
      </c>
      <c r="N8" s="11">
        <f t="shared" si="3"/>
        <v>0.22900763358778625</v>
      </c>
      <c r="O8" s="10">
        <v>93</v>
      </c>
      <c r="P8" s="11">
        <f t="shared" si="4"/>
        <v>0.17748091603053434</v>
      </c>
      <c r="Q8" s="10">
        <v>65</v>
      </c>
      <c r="R8" s="11">
        <f t="shared" si="5"/>
        <v>0.12404580152671756</v>
      </c>
      <c r="S8" s="10">
        <v>30</v>
      </c>
      <c r="T8" s="11">
        <f t="shared" si="6"/>
        <v>5.7251908396946563E-2</v>
      </c>
      <c r="U8" s="10">
        <v>14</v>
      </c>
      <c r="V8" s="11">
        <f t="shared" si="7"/>
        <v>2.6717557251908396E-2</v>
      </c>
      <c r="W8" s="10">
        <v>9</v>
      </c>
      <c r="X8" s="36">
        <f t="shared" si="8"/>
        <v>1.717557251908397E-2</v>
      </c>
      <c r="Y8" s="40">
        <v>524</v>
      </c>
      <c r="Z8" s="32">
        <f t="shared" si="9"/>
        <v>1.0038167938931297</v>
      </c>
    </row>
    <row r="9" spans="1:26" x14ac:dyDescent="0.25">
      <c r="A9" s="25">
        <v>5</v>
      </c>
      <c r="B9" s="18" t="s">
        <v>10</v>
      </c>
      <c r="C9" s="17" t="s">
        <v>63</v>
      </c>
      <c r="D9" s="17" t="s">
        <v>64</v>
      </c>
      <c r="E9" s="9" t="s">
        <v>67</v>
      </c>
      <c r="F9" s="43" t="s">
        <v>15</v>
      </c>
      <c r="G9" s="50">
        <v>11</v>
      </c>
      <c r="H9" s="8">
        <f t="shared" si="0"/>
        <v>1.1969532100108813E-2</v>
      </c>
      <c r="I9" s="47">
        <v>178</v>
      </c>
      <c r="J9" s="11">
        <f t="shared" si="1"/>
        <v>0.19368879216539717</v>
      </c>
      <c r="K9" s="10">
        <v>181</v>
      </c>
      <c r="L9" s="11">
        <f t="shared" si="2"/>
        <v>0.1969532100108814</v>
      </c>
      <c r="M9" s="10">
        <v>229</v>
      </c>
      <c r="N9" s="11">
        <f t="shared" si="3"/>
        <v>0.24918389553862894</v>
      </c>
      <c r="O9" s="10">
        <v>142</v>
      </c>
      <c r="P9" s="11">
        <f t="shared" si="4"/>
        <v>0.15451577801958652</v>
      </c>
      <c r="Q9" s="10">
        <v>95</v>
      </c>
      <c r="R9" s="11">
        <f t="shared" si="5"/>
        <v>0.10337323177366703</v>
      </c>
      <c r="S9" s="10">
        <v>51</v>
      </c>
      <c r="T9" s="11">
        <f t="shared" si="6"/>
        <v>5.5495103373231776E-2</v>
      </c>
      <c r="U9" s="10">
        <v>24</v>
      </c>
      <c r="V9" s="11">
        <f t="shared" si="7"/>
        <v>2.6115342763873776E-2</v>
      </c>
      <c r="W9" s="10">
        <v>9</v>
      </c>
      <c r="X9" s="36">
        <f t="shared" si="8"/>
        <v>9.7932535364526653E-3</v>
      </c>
      <c r="Y9" s="40">
        <v>919</v>
      </c>
      <c r="Z9" s="32">
        <f t="shared" si="9"/>
        <v>1.0010881392818283</v>
      </c>
    </row>
    <row r="10" spans="1:26" x14ac:dyDescent="0.25">
      <c r="A10" s="25">
        <v>6</v>
      </c>
      <c r="B10" s="18" t="s">
        <v>10</v>
      </c>
      <c r="C10" s="17" t="s">
        <v>57</v>
      </c>
      <c r="D10" s="17" t="s">
        <v>58</v>
      </c>
      <c r="E10" s="17" t="s">
        <v>59</v>
      </c>
      <c r="F10" s="43" t="s">
        <v>11</v>
      </c>
      <c r="G10" s="50">
        <v>9</v>
      </c>
      <c r="H10" s="8">
        <f t="shared" si="0"/>
        <v>1.7208413001912046E-2</v>
      </c>
      <c r="I10" s="47">
        <v>99</v>
      </c>
      <c r="J10" s="11">
        <f t="shared" si="1"/>
        <v>0.18929254302103252</v>
      </c>
      <c r="K10" s="10">
        <v>104</v>
      </c>
      <c r="L10" s="11">
        <f t="shared" si="2"/>
        <v>0.19885277246653921</v>
      </c>
      <c r="M10" s="10">
        <v>119</v>
      </c>
      <c r="N10" s="11">
        <f t="shared" si="3"/>
        <v>0.22753346080305928</v>
      </c>
      <c r="O10" s="10">
        <v>82</v>
      </c>
      <c r="P10" s="11">
        <f t="shared" si="4"/>
        <v>0.15678776290630975</v>
      </c>
      <c r="Q10" s="10">
        <v>52</v>
      </c>
      <c r="R10" s="11">
        <f t="shared" si="5"/>
        <v>9.9426386233269604E-2</v>
      </c>
      <c r="S10" s="10">
        <v>30</v>
      </c>
      <c r="T10" s="11">
        <f t="shared" si="6"/>
        <v>5.736137667304015E-2</v>
      </c>
      <c r="U10" s="10">
        <v>15</v>
      </c>
      <c r="V10" s="11">
        <f t="shared" si="7"/>
        <v>2.8680688336520075E-2</v>
      </c>
      <c r="W10" s="10">
        <v>13</v>
      </c>
      <c r="X10" s="36">
        <f t="shared" si="8"/>
        <v>2.4856596558317401E-2</v>
      </c>
      <c r="Y10" s="40">
        <v>523</v>
      </c>
      <c r="Z10" s="32">
        <f t="shared" si="9"/>
        <v>1</v>
      </c>
    </row>
    <row r="11" spans="1:26" x14ac:dyDescent="0.25">
      <c r="A11" s="25">
        <v>7</v>
      </c>
      <c r="B11" s="18" t="s">
        <v>10</v>
      </c>
      <c r="C11" s="17" t="s">
        <v>60</v>
      </c>
      <c r="D11" s="17" t="s">
        <v>61</v>
      </c>
      <c r="E11" s="17" t="s">
        <v>62</v>
      </c>
      <c r="F11" s="43" t="s">
        <v>12</v>
      </c>
      <c r="G11" s="50">
        <v>4</v>
      </c>
      <c r="H11" s="8">
        <f t="shared" si="0"/>
        <v>7.3800738007380072E-3</v>
      </c>
      <c r="I11" s="47">
        <v>94</v>
      </c>
      <c r="J11" s="11">
        <f t="shared" si="1"/>
        <v>0.17343173431734318</v>
      </c>
      <c r="K11" s="10">
        <v>94</v>
      </c>
      <c r="L11" s="11">
        <f t="shared" si="2"/>
        <v>0.17343173431734318</v>
      </c>
      <c r="M11" s="10">
        <v>107</v>
      </c>
      <c r="N11" s="11">
        <f t="shared" si="3"/>
        <v>0.19741697416974169</v>
      </c>
      <c r="O11" s="10">
        <v>97</v>
      </c>
      <c r="P11" s="11">
        <f t="shared" si="4"/>
        <v>0.17896678966789667</v>
      </c>
      <c r="Q11" s="10">
        <v>78</v>
      </c>
      <c r="R11" s="11">
        <f t="shared" si="5"/>
        <v>0.14391143911439114</v>
      </c>
      <c r="S11" s="10">
        <v>39</v>
      </c>
      <c r="T11" s="11">
        <f t="shared" si="6"/>
        <v>7.1955719557195569E-2</v>
      </c>
      <c r="U11" s="10">
        <v>21</v>
      </c>
      <c r="V11" s="11">
        <f t="shared" si="7"/>
        <v>3.8745387453874541E-2</v>
      </c>
      <c r="W11" s="10">
        <v>7</v>
      </c>
      <c r="X11" s="36">
        <f t="shared" si="8"/>
        <v>1.2915129151291513E-2</v>
      </c>
      <c r="Y11" s="40">
        <v>542</v>
      </c>
      <c r="Z11" s="32">
        <f t="shared" si="9"/>
        <v>0.99815498154981552</v>
      </c>
    </row>
    <row r="12" spans="1:26" x14ac:dyDescent="0.25">
      <c r="A12" s="25">
        <v>8</v>
      </c>
      <c r="B12" s="18" t="s">
        <v>10</v>
      </c>
      <c r="C12" s="17" t="s">
        <v>60</v>
      </c>
      <c r="D12" s="17" t="s">
        <v>61</v>
      </c>
      <c r="E12" s="17" t="s">
        <v>66</v>
      </c>
      <c r="F12" s="43" t="s">
        <v>14</v>
      </c>
      <c r="G12" s="50">
        <v>2</v>
      </c>
      <c r="H12" s="8">
        <f t="shared" si="0"/>
        <v>6.024096385542169E-3</v>
      </c>
      <c r="I12" s="47">
        <v>71</v>
      </c>
      <c r="J12" s="11">
        <f t="shared" si="1"/>
        <v>0.21385542168674698</v>
      </c>
      <c r="K12" s="10">
        <v>67</v>
      </c>
      <c r="L12" s="11">
        <f t="shared" si="2"/>
        <v>0.20180722891566266</v>
      </c>
      <c r="M12" s="10">
        <v>69</v>
      </c>
      <c r="N12" s="11">
        <f t="shared" si="3"/>
        <v>0.20783132530120482</v>
      </c>
      <c r="O12" s="10">
        <v>66</v>
      </c>
      <c r="P12" s="11">
        <f t="shared" si="4"/>
        <v>0.19879518072289157</v>
      </c>
      <c r="Q12" s="10">
        <v>34</v>
      </c>
      <c r="R12" s="11">
        <f t="shared" si="5"/>
        <v>0.10240963855421686</v>
      </c>
      <c r="S12" s="10">
        <v>15</v>
      </c>
      <c r="T12" s="11">
        <f t="shared" si="6"/>
        <v>4.5180722891566265E-2</v>
      </c>
      <c r="U12" s="10">
        <v>5</v>
      </c>
      <c r="V12" s="11">
        <f t="shared" si="7"/>
        <v>1.5060240963855422E-2</v>
      </c>
      <c r="W12" s="10">
        <v>2</v>
      </c>
      <c r="X12" s="36">
        <f t="shared" si="8"/>
        <v>6.024096385542169E-3</v>
      </c>
      <c r="Y12" s="40">
        <v>332</v>
      </c>
      <c r="Z12" s="32">
        <f t="shared" si="9"/>
        <v>0.99698795180722888</v>
      </c>
    </row>
    <row r="13" spans="1:26" x14ac:dyDescent="0.25">
      <c r="A13" s="25">
        <v>9</v>
      </c>
      <c r="B13" s="18" t="s">
        <v>10</v>
      </c>
      <c r="C13" s="17" t="s">
        <v>60</v>
      </c>
      <c r="D13" s="17" t="s">
        <v>61</v>
      </c>
      <c r="E13" s="17" t="s">
        <v>68</v>
      </c>
      <c r="F13" s="43" t="s">
        <v>16</v>
      </c>
      <c r="G13" s="50">
        <v>5</v>
      </c>
      <c r="H13" s="8">
        <f t="shared" si="0"/>
        <v>1.4124293785310734E-2</v>
      </c>
      <c r="I13" s="47">
        <v>70</v>
      </c>
      <c r="J13" s="11">
        <f t="shared" si="1"/>
        <v>0.19774011299435029</v>
      </c>
      <c r="K13" s="10">
        <v>81</v>
      </c>
      <c r="L13" s="11">
        <f t="shared" si="2"/>
        <v>0.2288135593220339</v>
      </c>
      <c r="M13" s="10">
        <v>81</v>
      </c>
      <c r="N13" s="11">
        <f t="shared" si="3"/>
        <v>0.2288135593220339</v>
      </c>
      <c r="O13" s="10">
        <v>60</v>
      </c>
      <c r="P13" s="11">
        <f t="shared" si="4"/>
        <v>0.16949152542372881</v>
      </c>
      <c r="Q13" s="10">
        <v>31</v>
      </c>
      <c r="R13" s="11">
        <f t="shared" si="5"/>
        <v>8.7570621468926552E-2</v>
      </c>
      <c r="S13" s="10">
        <v>16</v>
      </c>
      <c r="T13" s="11">
        <f t="shared" si="6"/>
        <v>4.519774011299435E-2</v>
      </c>
      <c r="U13" s="10">
        <v>7</v>
      </c>
      <c r="V13" s="11">
        <f t="shared" si="7"/>
        <v>1.977401129943503E-2</v>
      </c>
      <c r="W13" s="10">
        <v>3</v>
      </c>
      <c r="X13" s="36">
        <f t="shared" si="8"/>
        <v>8.4745762711864406E-3</v>
      </c>
      <c r="Y13" s="40">
        <v>354</v>
      </c>
      <c r="Z13" s="32">
        <f t="shared" si="9"/>
        <v>1</v>
      </c>
    </row>
    <row r="14" spans="1:26" x14ac:dyDescent="0.25">
      <c r="A14" s="25">
        <v>10</v>
      </c>
      <c r="B14" s="18" t="s">
        <v>10</v>
      </c>
      <c r="C14" s="17" t="s">
        <v>60</v>
      </c>
      <c r="D14" s="17" t="s">
        <v>61</v>
      </c>
      <c r="E14" s="17" t="s">
        <v>69</v>
      </c>
      <c r="F14" s="43" t="s">
        <v>17</v>
      </c>
      <c r="G14" s="50">
        <v>5</v>
      </c>
      <c r="H14" s="8">
        <f t="shared" si="0"/>
        <v>1.483679525222552E-2</v>
      </c>
      <c r="I14" s="47">
        <v>62</v>
      </c>
      <c r="J14" s="11">
        <f t="shared" si="1"/>
        <v>0.18397626112759644</v>
      </c>
      <c r="K14" s="10">
        <v>76</v>
      </c>
      <c r="L14" s="11">
        <f t="shared" si="2"/>
        <v>0.22551928783382788</v>
      </c>
      <c r="M14" s="10">
        <v>80</v>
      </c>
      <c r="N14" s="11">
        <f t="shared" si="3"/>
        <v>0.23738872403560832</v>
      </c>
      <c r="O14" s="10">
        <v>47</v>
      </c>
      <c r="P14" s="11">
        <f t="shared" si="4"/>
        <v>0.1394658753709199</v>
      </c>
      <c r="Q14" s="10">
        <v>32</v>
      </c>
      <c r="R14" s="11">
        <f t="shared" si="5"/>
        <v>9.4955489614243327E-2</v>
      </c>
      <c r="S14" s="10">
        <v>17</v>
      </c>
      <c r="T14" s="11">
        <f t="shared" si="6"/>
        <v>5.0445103857566766E-2</v>
      </c>
      <c r="U14" s="10">
        <v>10</v>
      </c>
      <c r="V14" s="11">
        <f t="shared" si="7"/>
        <v>2.967359050445104E-2</v>
      </c>
      <c r="W14" s="10">
        <v>8</v>
      </c>
      <c r="X14" s="36">
        <f t="shared" si="8"/>
        <v>2.3738872403560832E-2</v>
      </c>
      <c r="Y14" s="40">
        <v>337</v>
      </c>
      <c r="Z14" s="32">
        <f t="shared" si="9"/>
        <v>1</v>
      </c>
    </row>
    <row r="15" spans="1:26" x14ac:dyDescent="0.25">
      <c r="A15" s="25">
        <v>11</v>
      </c>
      <c r="B15" s="18" t="s">
        <v>10</v>
      </c>
      <c r="C15" s="17" t="s">
        <v>60</v>
      </c>
      <c r="D15" s="17" t="s">
        <v>61</v>
      </c>
      <c r="E15" s="17" t="s">
        <v>70</v>
      </c>
      <c r="F15" s="43" t="s">
        <v>18</v>
      </c>
      <c r="G15" s="50">
        <v>8</v>
      </c>
      <c r="H15" s="8">
        <f t="shared" si="0"/>
        <v>1.9801980198019802E-2</v>
      </c>
      <c r="I15" s="47">
        <v>100</v>
      </c>
      <c r="J15" s="11">
        <f t="shared" si="1"/>
        <v>0.24752475247524752</v>
      </c>
      <c r="K15" s="10">
        <v>92</v>
      </c>
      <c r="L15" s="11">
        <f t="shared" si="2"/>
        <v>0.22772277227722773</v>
      </c>
      <c r="M15" s="10">
        <v>85</v>
      </c>
      <c r="N15" s="11">
        <f t="shared" si="3"/>
        <v>0.21039603960396039</v>
      </c>
      <c r="O15" s="10">
        <v>49</v>
      </c>
      <c r="P15" s="11">
        <f t="shared" si="4"/>
        <v>0.12128712871287128</v>
      </c>
      <c r="Q15" s="10">
        <v>41</v>
      </c>
      <c r="R15" s="11">
        <f t="shared" si="5"/>
        <v>0.10148514851485149</v>
      </c>
      <c r="S15" s="10">
        <v>21</v>
      </c>
      <c r="T15" s="11">
        <f t="shared" si="6"/>
        <v>5.1980198019801978E-2</v>
      </c>
      <c r="U15" s="10">
        <v>5</v>
      </c>
      <c r="V15" s="11">
        <f t="shared" si="7"/>
        <v>1.2376237623762377E-2</v>
      </c>
      <c r="W15" s="10">
        <v>2</v>
      </c>
      <c r="X15" s="36">
        <f t="shared" si="8"/>
        <v>4.9504950495049506E-3</v>
      </c>
      <c r="Y15" s="40">
        <v>404</v>
      </c>
      <c r="Z15" s="32">
        <f t="shared" si="9"/>
        <v>0.99752475247524752</v>
      </c>
    </row>
    <row r="16" spans="1:26" x14ac:dyDescent="0.25">
      <c r="A16" s="25">
        <v>12</v>
      </c>
      <c r="B16" s="18" t="s">
        <v>10</v>
      </c>
      <c r="C16" s="20" t="s">
        <v>71</v>
      </c>
      <c r="D16" s="20" t="s">
        <v>72</v>
      </c>
      <c r="E16" s="19" t="s">
        <v>73</v>
      </c>
      <c r="F16" s="43" t="s">
        <v>19</v>
      </c>
      <c r="G16" s="50">
        <v>21</v>
      </c>
      <c r="H16" s="8">
        <f t="shared" si="0"/>
        <v>1.7241379310344827E-2</v>
      </c>
      <c r="I16" s="47">
        <v>275</v>
      </c>
      <c r="J16" s="11">
        <f t="shared" si="1"/>
        <v>0.22577996715927751</v>
      </c>
      <c r="K16" s="10">
        <v>309</v>
      </c>
      <c r="L16" s="11">
        <f t="shared" si="2"/>
        <v>0.2536945812807882</v>
      </c>
      <c r="M16" s="10">
        <v>252</v>
      </c>
      <c r="N16" s="11">
        <f t="shared" si="3"/>
        <v>0.20689655172413793</v>
      </c>
      <c r="O16" s="10">
        <v>136</v>
      </c>
      <c r="P16" s="11">
        <f t="shared" si="4"/>
        <v>0.1116584564860427</v>
      </c>
      <c r="Q16" s="10">
        <v>115</v>
      </c>
      <c r="R16" s="11">
        <f t="shared" si="5"/>
        <v>9.4417077175697861E-2</v>
      </c>
      <c r="S16" s="10">
        <v>75</v>
      </c>
      <c r="T16" s="11">
        <f t="shared" si="6"/>
        <v>6.1576354679802957E-2</v>
      </c>
      <c r="U16" s="10">
        <v>24</v>
      </c>
      <c r="V16" s="11">
        <f t="shared" si="7"/>
        <v>1.9704433497536946E-2</v>
      </c>
      <c r="W16" s="10">
        <v>11</v>
      </c>
      <c r="X16" s="36">
        <f t="shared" si="8"/>
        <v>9.0311986863710995E-3</v>
      </c>
      <c r="Y16" s="40">
        <v>1218</v>
      </c>
      <c r="Z16" s="32">
        <f t="shared" si="9"/>
        <v>1</v>
      </c>
    </row>
    <row r="17" spans="1:26" x14ac:dyDescent="0.25">
      <c r="A17" s="25">
        <v>13</v>
      </c>
      <c r="B17" s="18" t="s">
        <v>10</v>
      </c>
      <c r="C17" s="9" t="s">
        <v>71</v>
      </c>
      <c r="D17" s="9" t="s">
        <v>72</v>
      </c>
      <c r="E17" s="17" t="s">
        <v>74</v>
      </c>
      <c r="F17" s="43" t="s">
        <v>20</v>
      </c>
      <c r="G17" s="50">
        <v>22</v>
      </c>
      <c r="H17" s="8">
        <f t="shared" si="0"/>
        <v>1.6344725111441308E-2</v>
      </c>
      <c r="I17" s="47">
        <v>278</v>
      </c>
      <c r="J17" s="11">
        <f t="shared" si="1"/>
        <v>0.20653789004457651</v>
      </c>
      <c r="K17" s="10">
        <v>349</v>
      </c>
      <c r="L17" s="11">
        <f t="shared" si="2"/>
        <v>0.25928677563150077</v>
      </c>
      <c r="M17" s="10">
        <v>290</v>
      </c>
      <c r="N17" s="11">
        <f t="shared" si="3"/>
        <v>0.21545319465081725</v>
      </c>
      <c r="O17" s="10">
        <v>143</v>
      </c>
      <c r="P17" s="11">
        <f t="shared" si="4"/>
        <v>0.1062407132243685</v>
      </c>
      <c r="Q17" s="10">
        <v>132</v>
      </c>
      <c r="R17" s="11">
        <f t="shared" si="5"/>
        <v>9.8068350668647844E-2</v>
      </c>
      <c r="S17" s="10">
        <v>80</v>
      </c>
      <c r="T17" s="11">
        <f t="shared" si="6"/>
        <v>5.9435364041604752E-2</v>
      </c>
      <c r="U17" s="10">
        <v>38</v>
      </c>
      <c r="V17" s="11">
        <f t="shared" si="7"/>
        <v>2.8231797919762259E-2</v>
      </c>
      <c r="W17" s="10">
        <v>14</v>
      </c>
      <c r="X17" s="36">
        <f t="shared" si="8"/>
        <v>1.0401188707280832E-2</v>
      </c>
      <c r="Y17" s="40">
        <v>1346</v>
      </c>
      <c r="Z17" s="32">
        <f t="shared" si="9"/>
        <v>0.99999999999999989</v>
      </c>
    </row>
    <row r="18" spans="1:26" x14ac:dyDescent="0.25">
      <c r="A18" s="25">
        <v>14</v>
      </c>
      <c r="B18" s="18" t="s">
        <v>10</v>
      </c>
      <c r="C18" s="9" t="s">
        <v>71</v>
      </c>
      <c r="D18" s="9" t="s">
        <v>72</v>
      </c>
      <c r="E18" s="17" t="s">
        <v>75</v>
      </c>
      <c r="F18" s="43" t="s">
        <v>21</v>
      </c>
      <c r="G18" s="50">
        <v>20</v>
      </c>
      <c r="H18" s="8">
        <f t="shared" si="0"/>
        <v>1.3661202185792349E-2</v>
      </c>
      <c r="I18" s="47">
        <v>267</v>
      </c>
      <c r="J18" s="11">
        <f t="shared" si="1"/>
        <v>0.18237704918032788</v>
      </c>
      <c r="K18" s="10">
        <v>331</v>
      </c>
      <c r="L18" s="11">
        <f t="shared" si="2"/>
        <v>0.22609289617486339</v>
      </c>
      <c r="M18" s="10">
        <v>384</v>
      </c>
      <c r="N18" s="11">
        <f t="shared" si="3"/>
        <v>0.26229508196721313</v>
      </c>
      <c r="O18" s="10">
        <v>200</v>
      </c>
      <c r="P18" s="11">
        <f t="shared" si="4"/>
        <v>0.13661202185792351</v>
      </c>
      <c r="Q18" s="10">
        <v>135</v>
      </c>
      <c r="R18" s="11">
        <f t="shared" si="5"/>
        <v>9.2213114754098366E-2</v>
      </c>
      <c r="S18" s="10">
        <v>70</v>
      </c>
      <c r="T18" s="11">
        <f t="shared" si="6"/>
        <v>4.7814207650273222E-2</v>
      </c>
      <c r="U18" s="10">
        <v>31</v>
      </c>
      <c r="V18" s="11">
        <f t="shared" si="7"/>
        <v>2.1174863387978141E-2</v>
      </c>
      <c r="W18" s="10">
        <v>25</v>
      </c>
      <c r="X18" s="36">
        <f t="shared" si="8"/>
        <v>1.7076502732240439E-2</v>
      </c>
      <c r="Y18" s="40">
        <v>1464</v>
      </c>
      <c r="Z18" s="32">
        <f t="shared" si="9"/>
        <v>0.99931693989071035</v>
      </c>
    </row>
    <row r="19" spans="1:26" x14ac:dyDescent="0.25">
      <c r="A19" s="25">
        <v>15</v>
      </c>
      <c r="B19" s="18" t="s">
        <v>10</v>
      </c>
      <c r="C19" s="9" t="s">
        <v>71</v>
      </c>
      <c r="D19" s="9" t="s">
        <v>72</v>
      </c>
      <c r="E19" s="17" t="s">
        <v>81</v>
      </c>
      <c r="F19" s="43" t="s">
        <v>27</v>
      </c>
      <c r="G19" s="50">
        <v>20</v>
      </c>
      <c r="H19" s="8">
        <f t="shared" si="0"/>
        <v>1.2315270935960592E-2</v>
      </c>
      <c r="I19" s="47">
        <v>241</v>
      </c>
      <c r="J19" s="11">
        <f t="shared" si="1"/>
        <v>0.14839901477832512</v>
      </c>
      <c r="K19" s="10">
        <v>336</v>
      </c>
      <c r="L19" s="11">
        <f t="shared" si="2"/>
        <v>0.20689655172413793</v>
      </c>
      <c r="M19" s="10">
        <v>378</v>
      </c>
      <c r="N19" s="11">
        <f t="shared" si="3"/>
        <v>0.23275862068965517</v>
      </c>
      <c r="O19" s="10">
        <v>273</v>
      </c>
      <c r="P19" s="11">
        <f t="shared" si="4"/>
        <v>0.16810344827586207</v>
      </c>
      <c r="Q19" s="10">
        <v>128</v>
      </c>
      <c r="R19" s="11">
        <f t="shared" si="5"/>
        <v>7.8817733990147784E-2</v>
      </c>
      <c r="S19" s="10">
        <v>61</v>
      </c>
      <c r="T19" s="11">
        <f t="shared" si="6"/>
        <v>3.7561576354679806E-2</v>
      </c>
      <c r="U19" s="10">
        <v>59</v>
      </c>
      <c r="V19" s="11">
        <f t="shared" si="7"/>
        <v>3.6330049261083741E-2</v>
      </c>
      <c r="W19" s="10">
        <v>129</v>
      </c>
      <c r="X19" s="36">
        <f t="shared" si="8"/>
        <v>7.9433497536945813E-2</v>
      </c>
      <c r="Y19" s="40">
        <v>1624</v>
      </c>
      <c r="Z19" s="32">
        <f t="shared" si="9"/>
        <v>1.000615763546798</v>
      </c>
    </row>
    <row r="20" spans="1:26" x14ac:dyDescent="0.25">
      <c r="A20" s="25">
        <v>16</v>
      </c>
      <c r="B20" s="18" t="s">
        <v>10</v>
      </c>
      <c r="C20" s="9" t="s">
        <v>71</v>
      </c>
      <c r="D20" s="9" t="s">
        <v>72</v>
      </c>
      <c r="E20" s="17" t="s">
        <v>79</v>
      </c>
      <c r="F20" s="43" t="s">
        <v>25</v>
      </c>
      <c r="G20" s="50">
        <v>6</v>
      </c>
      <c r="H20" s="8">
        <f t="shared" si="0"/>
        <v>1.8018018018018018E-2</v>
      </c>
      <c r="I20" s="47">
        <v>45</v>
      </c>
      <c r="J20" s="11">
        <f t="shared" si="1"/>
        <v>0.13513513513513514</v>
      </c>
      <c r="K20" s="10">
        <v>57</v>
      </c>
      <c r="L20" s="11">
        <f t="shared" si="2"/>
        <v>0.17117117117117117</v>
      </c>
      <c r="M20" s="10">
        <v>73</v>
      </c>
      <c r="N20" s="11">
        <f t="shared" si="3"/>
        <v>0.21921921921921922</v>
      </c>
      <c r="O20" s="10">
        <v>57</v>
      </c>
      <c r="P20" s="11">
        <f t="shared" si="4"/>
        <v>0.17117117117117117</v>
      </c>
      <c r="Q20" s="10">
        <v>45</v>
      </c>
      <c r="R20" s="11">
        <f t="shared" si="5"/>
        <v>0.13513513513513514</v>
      </c>
      <c r="S20" s="10">
        <v>28</v>
      </c>
      <c r="T20" s="11">
        <f t="shared" si="6"/>
        <v>8.408408408408409E-2</v>
      </c>
      <c r="U20" s="10">
        <v>12</v>
      </c>
      <c r="V20" s="11">
        <f t="shared" si="7"/>
        <v>3.6036036036036036E-2</v>
      </c>
      <c r="W20" s="10">
        <v>10</v>
      </c>
      <c r="X20" s="36">
        <f t="shared" si="8"/>
        <v>3.003003003003003E-2</v>
      </c>
      <c r="Y20" s="40">
        <v>333</v>
      </c>
      <c r="Z20" s="32">
        <f t="shared" si="9"/>
        <v>1</v>
      </c>
    </row>
    <row r="21" spans="1:26" x14ac:dyDescent="0.25">
      <c r="A21" s="25">
        <v>17</v>
      </c>
      <c r="B21" s="18" t="s">
        <v>10</v>
      </c>
      <c r="C21" s="9" t="s">
        <v>71</v>
      </c>
      <c r="D21" s="9" t="s">
        <v>72</v>
      </c>
      <c r="E21" s="17" t="s">
        <v>80</v>
      </c>
      <c r="F21" s="43" t="s">
        <v>26</v>
      </c>
      <c r="G21" s="50">
        <v>37</v>
      </c>
      <c r="H21" s="8">
        <f t="shared" si="0"/>
        <v>1.4578408195429472E-2</v>
      </c>
      <c r="I21" s="47">
        <v>346</v>
      </c>
      <c r="J21" s="11">
        <f t="shared" si="1"/>
        <v>0.13632781717888101</v>
      </c>
      <c r="K21" s="10">
        <v>358</v>
      </c>
      <c r="L21" s="11">
        <f t="shared" si="2"/>
        <v>0.14105594956658787</v>
      </c>
      <c r="M21" s="10">
        <v>534</v>
      </c>
      <c r="N21" s="11">
        <f t="shared" si="3"/>
        <v>0.21040189125295508</v>
      </c>
      <c r="O21" s="10">
        <v>543</v>
      </c>
      <c r="P21" s="11">
        <f t="shared" si="4"/>
        <v>0.21394799054373523</v>
      </c>
      <c r="Q21" s="10">
        <v>354</v>
      </c>
      <c r="R21" s="11">
        <f t="shared" si="5"/>
        <v>0.13947990543735225</v>
      </c>
      <c r="S21" s="10">
        <v>152</v>
      </c>
      <c r="T21" s="11">
        <f t="shared" si="6"/>
        <v>5.988967691095351E-2</v>
      </c>
      <c r="U21" s="10">
        <v>79</v>
      </c>
      <c r="V21" s="11">
        <f t="shared" si="7"/>
        <v>3.1126871552403467E-2</v>
      </c>
      <c r="W21" s="10">
        <v>133</v>
      </c>
      <c r="X21" s="36">
        <f t="shared" si="8"/>
        <v>5.2403467297084318E-2</v>
      </c>
      <c r="Y21" s="40">
        <v>2538</v>
      </c>
      <c r="Z21" s="32">
        <f t="shared" si="9"/>
        <v>0.99921197793538219</v>
      </c>
    </row>
    <row r="22" spans="1:26" x14ac:dyDescent="0.25">
      <c r="A22" s="25">
        <v>18</v>
      </c>
      <c r="B22" s="18" t="s">
        <v>10</v>
      </c>
      <c r="C22" s="9" t="s">
        <v>71</v>
      </c>
      <c r="D22" s="9" t="s">
        <v>72</v>
      </c>
      <c r="E22" s="17" t="s">
        <v>82</v>
      </c>
      <c r="F22" s="43" t="s">
        <v>28</v>
      </c>
      <c r="G22" s="50">
        <v>41</v>
      </c>
      <c r="H22" s="8">
        <f t="shared" si="0"/>
        <v>8.2644628099173556E-3</v>
      </c>
      <c r="I22" s="47">
        <v>506</v>
      </c>
      <c r="J22" s="11">
        <f t="shared" si="1"/>
        <v>0.10199556541019955</v>
      </c>
      <c r="K22" s="10">
        <v>548</v>
      </c>
      <c r="L22" s="11">
        <f t="shared" si="2"/>
        <v>0.11046160048377343</v>
      </c>
      <c r="M22" s="10">
        <v>740</v>
      </c>
      <c r="N22" s="11">
        <f t="shared" si="3"/>
        <v>0.14916347510582545</v>
      </c>
      <c r="O22" s="10">
        <v>935</v>
      </c>
      <c r="P22" s="11">
        <f t="shared" si="4"/>
        <v>0.18847006651884701</v>
      </c>
      <c r="Q22" s="10">
        <v>710</v>
      </c>
      <c r="R22" s="11">
        <f t="shared" si="5"/>
        <v>0.14311630719612981</v>
      </c>
      <c r="S22" s="10">
        <v>284</v>
      </c>
      <c r="T22" s="11">
        <f t="shared" si="6"/>
        <v>5.7246522878451923E-2</v>
      </c>
      <c r="U22" s="10">
        <v>183</v>
      </c>
      <c r="V22" s="11">
        <f t="shared" si="7"/>
        <v>3.6887724249143321E-2</v>
      </c>
      <c r="W22" s="10">
        <v>1013</v>
      </c>
      <c r="X22" s="36">
        <f t="shared" si="8"/>
        <v>0.20419270308405563</v>
      </c>
      <c r="Y22" s="40">
        <v>4961</v>
      </c>
      <c r="Z22" s="32">
        <f t="shared" si="9"/>
        <v>0.99979842773634342</v>
      </c>
    </row>
    <row r="23" spans="1:26" ht="15.75" thickBot="1" x14ac:dyDescent="0.3">
      <c r="A23" s="64">
        <v>19</v>
      </c>
      <c r="B23" s="21" t="s">
        <v>10</v>
      </c>
      <c r="C23" s="12" t="s">
        <v>83</v>
      </c>
      <c r="D23" s="22" t="s">
        <v>29</v>
      </c>
      <c r="E23" s="22" t="s">
        <v>84</v>
      </c>
      <c r="F23" s="44" t="s">
        <v>29</v>
      </c>
      <c r="G23" s="51">
        <v>0</v>
      </c>
      <c r="H23" s="15">
        <f t="shared" si="0"/>
        <v>0</v>
      </c>
      <c r="I23" s="48">
        <v>10</v>
      </c>
      <c r="J23" s="14">
        <f t="shared" si="1"/>
        <v>0.14492753623188406</v>
      </c>
      <c r="K23" s="13">
        <v>16</v>
      </c>
      <c r="L23" s="14">
        <f t="shared" si="2"/>
        <v>0.2318840579710145</v>
      </c>
      <c r="M23" s="13">
        <v>14</v>
      </c>
      <c r="N23" s="14">
        <f t="shared" si="3"/>
        <v>0.20289855072463769</v>
      </c>
      <c r="O23" s="13">
        <v>8</v>
      </c>
      <c r="P23" s="14">
        <f t="shared" si="4"/>
        <v>0.11594202898550725</v>
      </c>
      <c r="Q23" s="13">
        <v>8</v>
      </c>
      <c r="R23" s="14">
        <f t="shared" si="5"/>
        <v>0.11594202898550725</v>
      </c>
      <c r="S23" s="13">
        <v>5</v>
      </c>
      <c r="T23" s="14">
        <f t="shared" si="6"/>
        <v>7.2463768115942032E-2</v>
      </c>
      <c r="U23" s="13">
        <v>4</v>
      </c>
      <c r="V23" s="14">
        <f t="shared" si="7"/>
        <v>5.7971014492753624E-2</v>
      </c>
      <c r="W23" s="13">
        <v>3</v>
      </c>
      <c r="X23" s="37">
        <f t="shared" si="8"/>
        <v>4.3478260869565216E-2</v>
      </c>
      <c r="Y23" s="41">
        <v>69</v>
      </c>
      <c r="Z23" s="33">
        <f t="shared" si="9"/>
        <v>0.98550724637681153</v>
      </c>
    </row>
    <row r="24" spans="1:26" x14ac:dyDescent="0.25">
      <c r="A24" s="27">
        <v>20</v>
      </c>
      <c r="B24" s="23" t="s">
        <v>85</v>
      </c>
      <c r="C24" s="19" t="s">
        <v>63</v>
      </c>
      <c r="D24" s="19" t="s">
        <v>64</v>
      </c>
      <c r="E24" s="20" t="s">
        <v>76</v>
      </c>
      <c r="F24" s="42" t="s">
        <v>22</v>
      </c>
      <c r="G24" s="49">
        <v>17</v>
      </c>
      <c r="H24" s="30">
        <f t="shared" si="0"/>
        <v>1.241782322863404E-2</v>
      </c>
      <c r="I24" s="46">
        <v>268</v>
      </c>
      <c r="J24" s="29">
        <f t="shared" si="1"/>
        <v>0.19576333089846604</v>
      </c>
      <c r="K24" s="28">
        <v>304</v>
      </c>
      <c r="L24" s="29">
        <f t="shared" si="2"/>
        <v>0.22205989773557341</v>
      </c>
      <c r="M24" s="28">
        <v>349</v>
      </c>
      <c r="N24" s="29">
        <f t="shared" si="3"/>
        <v>0.25493060628195763</v>
      </c>
      <c r="O24" s="28">
        <v>169</v>
      </c>
      <c r="P24" s="29">
        <f t="shared" si="4"/>
        <v>0.12344777209642074</v>
      </c>
      <c r="Q24" s="28">
        <v>138</v>
      </c>
      <c r="R24" s="29">
        <f t="shared" si="5"/>
        <v>0.10080350620891161</v>
      </c>
      <c r="S24" s="28">
        <v>73</v>
      </c>
      <c r="T24" s="29">
        <f t="shared" si="6"/>
        <v>5.3323593864134405E-2</v>
      </c>
      <c r="U24" s="28">
        <v>33</v>
      </c>
      <c r="V24" s="29">
        <f t="shared" si="7"/>
        <v>2.4105186267348429E-2</v>
      </c>
      <c r="W24" s="28">
        <v>18</v>
      </c>
      <c r="X24" s="35">
        <f t="shared" si="8"/>
        <v>1.3148283418553688E-2</v>
      </c>
      <c r="Y24" s="39">
        <v>1369</v>
      </c>
      <c r="Z24" s="31">
        <f t="shared" si="9"/>
        <v>1.0000000000000002</v>
      </c>
    </row>
    <row r="25" spans="1:26" x14ac:dyDescent="0.25">
      <c r="A25" s="25">
        <v>21</v>
      </c>
      <c r="B25" s="18" t="s">
        <v>85</v>
      </c>
      <c r="C25" s="17" t="s">
        <v>63</v>
      </c>
      <c r="D25" s="17" t="s">
        <v>64</v>
      </c>
      <c r="E25" s="9" t="s">
        <v>77</v>
      </c>
      <c r="F25" s="43" t="s">
        <v>23</v>
      </c>
      <c r="G25" s="50">
        <v>15</v>
      </c>
      <c r="H25" s="8">
        <f t="shared" si="0"/>
        <v>1.6574585635359115E-2</v>
      </c>
      <c r="I25" s="47">
        <v>153</v>
      </c>
      <c r="J25" s="11">
        <f t="shared" si="1"/>
        <v>0.16906077348066298</v>
      </c>
      <c r="K25" s="10">
        <v>161</v>
      </c>
      <c r="L25" s="11">
        <f t="shared" si="2"/>
        <v>0.17790055248618786</v>
      </c>
      <c r="M25" s="10">
        <v>189</v>
      </c>
      <c r="N25" s="11">
        <f t="shared" si="3"/>
        <v>0.20883977900552486</v>
      </c>
      <c r="O25" s="10">
        <v>155</v>
      </c>
      <c r="P25" s="11">
        <f t="shared" si="4"/>
        <v>0.17127071823204421</v>
      </c>
      <c r="Q25" s="10">
        <v>116</v>
      </c>
      <c r="R25" s="11">
        <f t="shared" si="5"/>
        <v>0.1281767955801105</v>
      </c>
      <c r="S25" s="10">
        <v>71</v>
      </c>
      <c r="T25" s="11">
        <f t="shared" si="6"/>
        <v>7.8453038674033151E-2</v>
      </c>
      <c r="U25" s="10">
        <v>31</v>
      </c>
      <c r="V25" s="11">
        <f t="shared" si="7"/>
        <v>3.4254143646408837E-2</v>
      </c>
      <c r="W25" s="10">
        <v>15</v>
      </c>
      <c r="X25" s="36">
        <f t="shared" si="8"/>
        <v>1.6574585635359115E-2</v>
      </c>
      <c r="Y25" s="40">
        <v>905</v>
      </c>
      <c r="Z25" s="32">
        <f t="shared" si="9"/>
        <v>1.0011049723756908</v>
      </c>
    </row>
    <row r="26" spans="1:26" x14ac:dyDescent="0.25">
      <c r="A26" s="25">
        <v>22</v>
      </c>
      <c r="B26" s="18" t="s">
        <v>85</v>
      </c>
      <c r="C26" s="17" t="s">
        <v>63</v>
      </c>
      <c r="D26" s="17" t="s">
        <v>64</v>
      </c>
      <c r="E26" s="9" t="s">
        <v>78</v>
      </c>
      <c r="F26" s="43" t="s">
        <v>24</v>
      </c>
      <c r="G26" s="50">
        <v>6</v>
      </c>
      <c r="H26" s="8">
        <f t="shared" si="0"/>
        <v>1.1811023622047244E-2</v>
      </c>
      <c r="I26" s="47">
        <v>98</v>
      </c>
      <c r="J26" s="11">
        <f t="shared" si="1"/>
        <v>0.19291338582677164</v>
      </c>
      <c r="K26" s="10">
        <v>123</v>
      </c>
      <c r="L26" s="11">
        <f t="shared" si="2"/>
        <v>0.24212598425196849</v>
      </c>
      <c r="M26" s="10">
        <v>114</v>
      </c>
      <c r="N26" s="11">
        <f t="shared" si="3"/>
        <v>0.22440944881889763</v>
      </c>
      <c r="O26" s="10">
        <v>68</v>
      </c>
      <c r="P26" s="11">
        <f t="shared" si="4"/>
        <v>0.13385826771653545</v>
      </c>
      <c r="Q26" s="10">
        <v>41</v>
      </c>
      <c r="R26" s="11">
        <f t="shared" si="5"/>
        <v>8.070866141732283E-2</v>
      </c>
      <c r="S26" s="10">
        <v>32</v>
      </c>
      <c r="T26" s="11">
        <f t="shared" si="6"/>
        <v>6.2992125984251968E-2</v>
      </c>
      <c r="U26" s="10">
        <v>15</v>
      </c>
      <c r="V26" s="11">
        <f t="shared" si="7"/>
        <v>2.952755905511811E-2</v>
      </c>
      <c r="W26" s="10">
        <v>11</v>
      </c>
      <c r="X26" s="36">
        <f t="shared" si="8"/>
        <v>2.1653543307086614E-2</v>
      </c>
      <c r="Y26" s="40">
        <v>508</v>
      </c>
      <c r="Z26" s="32">
        <f t="shared" si="9"/>
        <v>0.99999999999999978</v>
      </c>
    </row>
    <row r="27" spans="1:26" x14ac:dyDescent="0.25">
      <c r="A27" s="25">
        <v>23</v>
      </c>
      <c r="B27" s="18" t="s">
        <v>85</v>
      </c>
      <c r="C27" s="17" t="s">
        <v>63</v>
      </c>
      <c r="D27" s="17" t="s">
        <v>64</v>
      </c>
      <c r="E27" s="17" t="s">
        <v>65</v>
      </c>
      <c r="F27" s="43" t="s">
        <v>13</v>
      </c>
      <c r="G27" s="50">
        <v>6</v>
      </c>
      <c r="H27" s="8">
        <f t="shared" si="0"/>
        <v>1.160541586073501E-2</v>
      </c>
      <c r="I27" s="47">
        <v>89</v>
      </c>
      <c r="J27" s="11">
        <f t="shared" si="1"/>
        <v>0.17214700193423599</v>
      </c>
      <c r="K27" s="10">
        <v>90</v>
      </c>
      <c r="L27" s="11">
        <f t="shared" si="2"/>
        <v>0.17408123791102514</v>
      </c>
      <c r="M27" s="10">
        <v>125</v>
      </c>
      <c r="N27" s="11">
        <f t="shared" si="3"/>
        <v>0.24177949709864605</v>
      </c>
      <c r="O27" s="10">
        <v>102</v>
      </c>
      <c r="P27" s="11">
        <f t="shared" si="4"/>
        <v>0.19729206963249515</v>
      </c>
      <c r="Q27" s="10">
        <v>54</v>
      </c>
      <c r="R27" s="11">
        <f t="shared" si="5"/>
        <v>0.10444874274661509</v>
      </c>
      <c r="S27" s="10">
        <v>26</v>
      </c>
      <c r="T27" s="11">
        <f t="shared" si="6"/>
        <v>5.0290135396518373E-2</v>
      </c>
      <c r="U27" s="10">
        <v>16</v>
      </c>
      <c r="V27" s="11">
        <f t="shared" si="7"/>
        <v>3.0947775628626693E-2</v>
      </c>
      <c r="W27" s="10">
        <v>9</v>
      </c>
      <c r="X27" s="36">
        <f t="shared" si="8"/>
        <v>1.7408123791102514E-2</v>
      </c>
      <c r="Y27" s="40">
        <v>517</v>
      </c>
      <c r="Z27" s="32">
        <f t="shared" si="9"/>
        <v>1</v>
      </c>
    </row>
    <row r="28" spans="1:26" x14ac:dyDescent="0.25">
      <c r="A28" s="25">
        <v>24</v>
      </c>
      <c r="B28" s="18" t="s">
        <v>85</v>
      </c>
      <c r="C28" s="17" t="s">
        <v>63</v>
      </c>
      <c r="D28" s="17" t="s">
        <v>64</v>
      </c>
      <c r="E28" s="9" t="s">
        <v>67</v>
      </c>
      <c r="F28" s="43" t="s">
        <v>15</v>
      </c>
      <c r="G28" s="50">
        <v>17</v>
      </c>
      <c r="H28" s="8">
        <f t="shared" si="0"/>
        <v>1.8640350877192981E-2</v>
      </c>
      <c r="I28" s="47">
        <v>168</v>
      </c>
      <c r="J28" s="11">
        <f t="shared" si="1"/>
        <v>0.18421052631578946</v>
      </c>
      <c r="K28" s="10">
        <v>188</v>
      </c>
      <c r="L28" s="11">
        <f t="shared" si="2"/>
        <v>0.20614035087719298</v>
      </c>
      <c r="M28" s="10">
        <v>217</v>
      </c>
      <c r="N28" s="11">
        <f t="shared" si="3"/>
        <v>0.23793859649122806</v>
      </c>
      <c r="O28" s="10">
        <v>160</v>
      </c>
      <c r="P28" s="11">
        <f t="shared" si="4"/>
        <v>0.17543859649122806</v>
      </c>
      <c r="Q28" s="10">
        <v>94</v>
      </c>
      <c r="R28" s="11">
        <f t="shared" si="5"/>
        <v>0.10307017543859649</v>
      </c>
      <c r="S28" s="10">
        <v>44</v>
      </c>
      <c r="T28" s="11">
        <f t="shared" si="6"/>
        <v>4.8245614035087717E-2</v>
      </c>
      <c r="U28" s="10">
        <v>19</v>
      </c>
      <c r="V28" s="11">
        <f t="shared" si="7"/>
        <v>2.0833333333333332E-2</v>
      </c>
      <c r="W28" s="10">
        <v>5</v>
      </c>
      <c r="X28" s="36">
        <f t="shared" si="8"/>
        <v>5.4824561403508769E-3</v>
      </c>
      <c r="Y28" s="40">
        <v>912</v>
      </c>
      <c r="Z28" s="32">
        <f t="shared" si="9"/>
        <v>1</v>
      </c>
    </row>
    <row r="29" spans="1:26" x14ac:dyDescent="0.25">
      <c r="A29" s="25">
        <v>25</v>
      </c>
      <c r="B29" s="18" t="s">
        <v>85</v>
      </c>
      <c r="C29" s="17" t="s">
        <v>57</v>
      </c>
      <c r="D29" s="17" t="s">
        <v>58</v>
      </c>
      <c r="E29" s="17" t="s">
        <v>59</v>
      </c>
      <c r="F29" s="43" t="s">
        <v>11</v>
      </c>
      <c r="G29" s="50">
        <v>6</v>
      </c>
      <c r="H29" s="8">
        <f t="shared" si="0"/>
        <v>1.1583011583011582E-2</v>
      </c>
      <c r="I29" s="47">
        <v>102</v>
      </c>
      <c r="J29" s="11">
        <f t="shared" si="1"/>
        <v>0.19691119691119691</v>
      </c>
      <c r="K29" s="10">
        <v>106</v>
      </c>
      <c r="L29" s="11">
        <f t="shared" si="2"/>
        <v>0.20463320463320464</v>
      </c>
      <c r="M29" s="10">
        <v>124</v>
      </c>
      <c r="N29" s="11">
        <f t="shared" si="3"/>
        <v>0.23938223938223938</v>
      </c>
      <c r="O29" s="10">
        <v>83</v>
      </c>
      <c r="P29" s="11">
        <f t="shared" si="4"/>
        <v>0.16023166023166024</v>
      </c>
      <c r="Q29" s="10">
        <v>50</v>
      </c>
      <c r="R29" s="11">
        <f t="shared" si="5"/>
        <v>9.6525096525096526E-2</v>
      </c>
      <c r="S29" s="10">
        <v>30</v>
      </c>
      <c r="T29" s="11">
        <f t="shared" si="6"/>
        <v>5.7915057915057917E-2</v>
      </c>
      <c r="U29" s="10">
        <v>7</v>
      </c>
      <c r="V29" s="11">
        <f t="shared" si="7"/>
        <v>1.3513513513513514E-2</v>
      </c>
      <c r="W29" s="10">
        <v>11</v>
      </c>
      <c r="X29" s="36">
        <f t="shared" si="8"/>
        <v>2.1235521235521235E-2</v>
      </c>
      <c r="Y29" s="40">
        <v>518</v>
      </c>
      <c r="Z29" s="32">
        <f t="shared" si="9"/>
        <v>1.001930501930502</v>
      </c>
    </row>
    <row r="30" spans="1:26" x14ac:dyDescent="0.25">
      <c r="A30" s="25">
        <v>26</v>
      </c>
      <c r="B30" s="18" t="s">
        <v>85</v>
      </c>
      <c r="C30" s="17" t="s">
        <v>60</v>
      </c>
      <c r="D30" s="17" t="s">
        <v>61</v>
      </c>
      <c r="E30" s="17" t="s">
        <v>62</v>
      </c>
      <c r="F30" s="43" t="s">
        <v>12</v>
      </c>
      <c r="G30" s="50">
        <v>10</v>
      </c>
      <c r="H30" s="8">
        <f t="shared" si="0"/>
        <v>1.7574692442882251E-2</v>
      </c>
      <c r="I30" s="47">
        <v>98</v>
      </c>
      <c r="J30" s="11">
        <f t="shared" si="1"/>
        <v>0.17223198594024605</v>
      </c>
      <c r="K30" s="10">
        <v>91</v>
      </c>
      <c r="L30" s="11">
        <f t="shared" si="2"/>
        <v>0.15992970123022848</v>
      </c>
      <c r="M30" s="10">
        <v>113</v>
      </c>
      <c r="N30" s="11">
        <f t="shared" si="3"/>
        <v>0.19859402460456943</v>
      </c>
      <c r="O30" s="10">
        <v>96</v>
      </c>
      <c r="P30" s="11">
        <f t="shared" si="4"/>
        <v>0.1687170474516696</v>
      </c>
      <c r="Q30" s="10">
        <v>83</v>
      </c>
      <c r="R30" s="11">
        <f t="shared" si="5"/>
        <v>0.14586994727592267</v>
      </c>
      <c r="S30" s="10">
        <v>45</v>
      </c>
      <c r="T30" s="11">
        <f t="shared" si="6"/>
        <v>7.9086115992970121E-2</v>
      </c>
      <c r="U30" s="10">
        <v>22</v>
      </c>
      <c r="V30" s="11">
        <f t="shared" si="7"/>
        <v>3.8664323374340948E-2</v>
      </c>
      <c r="W30" s="10">
        <v>12</v>
      </c>
      <c r="X30" s="36">
        <f t="shared" si="8"/>
        <v>2.10896309314587E-2</v>
      </c>
      <c r="Y30" s="40">
        <v>569</v>
      </c>
      <c r="Z30" s="32">
        <f t="shared" si="9"/>
        <v>1.0017574692442883</v>
      </c>
    </row>
    <row r="31" spans="1:26" x14ac:dyDescent="0.25">
      <c r="A31" s="25">
        <v>27</v>
      </c>
      <c r="B31" s="18" t="s">
        <v>85</v>
      </c>
      <c r="C31" s="17" t="s">
        <v>60</v>
      </c>
      <c r="D31" s="17" t="s">
        <v>61</v>
      </c>
      <c r="E31" s="17" t="s">
        <v>66</v>
      </c>
      <c r="F31" s="43" t="s">
        <v>14</v>
      </c>
      <c r="G31" s="50">
        <v>6</v>
      </c>
      <c r="H31" s="8">
        <f t="shared" si="0"/>
        <v>1.7291066282420751E-2</v>
      </c>
      <c r="I31" s="47">
        <v>66</v>
      </c>
      <c r="J31" s="11">
        <f t="shared" si="1"/>
        <v>0.19020172910662825</v>
      </c>
      <c r="K31" s="10">
        <v>78</v>
      </c>
      <c r="L31" s="11">
        <f t="shared" si="2"/>
        <v>0.22478386167146974</v>
      </c>
      <c r="M31" s="10">
        <v>65</v>
      </c>
      <c r="N31" s="11">
        <f t="shared" si="3"/>
        <v>0.18731988472622479</v>
      </c>
      <c r="O31" s="10">
        <v>70</v>
      </c>
      <c r="P31" s="11">
        <f t="shared" si="4"/>
        <v>0.20172910662824209</v>
      </c>
      <c r="Q31" s="10">
        <v>38</v>
      </c>
      <c r="R31" s="11">
        <f t="shared" si="5"/>
        <v>0.10951008645533142</v>
      </c>
      <c r="S31" s="10">
        <v>16</v>
      </c>
      <c r="T31" s="11">
        <f t="shared" si="6"/>
        <v>4.6109510086455328E-2</v>
      </c>
      <c r="U31" s="10">
        <v>6</v>
      </c>
      <c r="V31" s="11">
        <f t="shared" si="7"/>
        <v>1.7291066282420751E-2</v>
      </c>
      <c r="W31" s="10">
        <v>1</v>
      </c>
      <c r="X31" s="36">
        <f t="shared" si="8"/>
        <v>2.881844380403458E-3</v>
      </c>
      <c r="Y31" s="40">
        <v>347</v>
      </c>
      <c r="Z31" s="32">
        <f t="shared" si="9"/>
        <v>0.9971181556195966</v>
      </c>
    </row>
    <row r="32" spans="1:26" x14ac:dyDescent="0.25">
      <c r="A32" s="25">
        <v>28</v>
      </c>
      <c r="B32" s="18" t="s">
        <v>85</v>
      </c>
      <c r="C32" s="17" t="s">
        <v>60</v>
      </c>
      <c r="D32" s="17" t="s">
        <v>61</v>
      </c>
      <c r="E32" s="17" t="s">
        <v>68</v>
      </c>
      <c r="F32" s="43" t="s">
        <v>16</v>
      </c>
      <c r="G32" s="50">
        <v>5</v>
      </c>
      <c r="H32" s="8">
        <f t="shared" si="0"/>
        <v>1.3927576601671309E-2</v>
      </c>
      <c r="I32" s="47">
        <v>77</v>
      </c>
      <c r="J32" s="11">
        <f t="shared" si="1"/>
        <v>0.21448467966573817</v>
      </c>
      <c r="K32" s="10">
        <v>94</v>
      </c>
      <c r="L32" s="11">
        <f t="shared" si="2"/>
        <v>0.2618384401114206</v>
      </c>
      <c r="M32" s="10">
        <v>77</v>
      </c>
      <c r="N32" s="11">
        <f t="shared" si="3"/>
        <v>0.21448467966573817</v>
      </c>
      <c r="O32" s="10">
        <v>62</v>
      </c>
      <c r="P32" s="11">
        <f t="shared" si="4"/>
        <v>0.17270194986072424</v>
      </c>
      <c r="Q32" s="10">
        <v>26</v>
      </c>
      <c r="R32" s="11">
        <f t="shared" si="5"/>
        <v>7.2423398328690811E-2</v>
      </c>
      <c r="S32" s="10">
        <v>12</v>
      </c>
      <c r="T32" s="11">
        <f t="shared" si="6"/>
        <v>3.3426183844011144E-2</v>
      </c>
      <c r="U32" s="10">
        <v>4</v>
      </c>
      <c r="V32" s="11">
        <f t="shared" si="7"/>
        <v>1.1142061281337047E-2</v>
      </c>
      <c r="W32" s="10">
        <v>1</v>
      </c>
      <c r="X32" s="36">
        <f t="shared" si="8"/>
        <v>2.7855153203342618E-3</v>
      </c>
      <c r="Y32" s="40">
        <v>359</v>
      </c>
      <c r="Z32" s="32">
        <f t="shared" si="9"/>
        <v>0.99721448467966589</v>
      </c>
    </row>
    <row r="33" spans="1:26" x14ac:dyDescent="0.25">
      <c r="A33" s="25">
        <v>29</v>
      </c>
      <c r="B33" s="18" t="s">
        <v>85</v>
      </c>
      <c r="C33" s="17" t="s">
        <v>60</v>
      </c>
      <c r="D33" s="17" t="s">
        <v>61</v>
      </c>
      <c r="E33" s="17" t="s">
        <v>69</v>
      </c>
      <c r="F33" s="43" t="s">
        <v>17</v>
      </c>
      <c r="G33" s="50">
        <v>6</v>
      </c>
      <c r="H33" s="8">
        <f t="shared" si="0"/>
        <v>1.7964071856287425E-2</v>
      </c>
      <c r="I33" s="47">
        <v>74</v>
      </c>
      <c r="J33" s="11">
        <f t="shared" si="1"/>
        <v>0.22155688622754491</v>
      </c>
      <c r="K33" s="10">
        <v>79</v>
      </c>
      <c r="L33" s="11">
        <f t="shared" si="2"/>
        <v>0.23652694610778444</v>
      </c>
      <c r="M33" s="10">
        <v>81</v>
      </c>
      <c r="N33" s="11">
        <f t="shared" si="3"/>
        <v>0.24251497005988024</v>
      </c>
      <c r="O33" s="10">
        <v>43</v>
      </c>
      <c r="P33" s="11">
        <f t="shared" si="4"/>
        <v>0.12874251497005987</v>
      </c>
      <c r="Q33" s="10">
        <v>23</v>
      </c>
      <c r="R33" s="11">
        <f t="shared" si="5"/>
        <v>6.8862275449101798E-2</v>
      </c>
      <c r="S33" s="10">
        <v>16</v>
      </c>
      <c r="T33" s="11">
        <f t="shared" si="6"/>
        <v>4.790419161676647E-2</v>
      </c>
      <c r="U33" s="10">
        <v>8</v>
      </c>
      <c r="V33" s="11">
        <f t="shared" si="7"/>
        <v>2.3952095808383235E-2</v>
      </c>
      <c r="W33" s="10">
        <v>3</v>
      </c>
      <c r="X33" s="36">
        <f t="shared" si="8"/>
        <v>8.9820359281437123E-3</v>
      </c>
      <c r="Y33" s="40">
        <v>334</v>
      </c>
      <c r="Z33" s="32">
        <f t="shared" si="9"/>
        <v>0.99700598802395213</v>
      </c>
    </row>
    <row r="34" spans="1:26" x14ac:dyDescent="0.25">
      <c r="A34" s="25">
        <v>30</v>
      </c>
      <c r="B34" s="18" t="s">
        <v>85</v>
      </c>
      <c r="C34" s="17" t="s">
        <v>60</v>
      </c>
      <c r="D34" s="17" t="s">
        <v>61</v>
      </c>
      <c r="E34" s="17" t="s">
        <v>70</v>
      </c>
      <c r="F34" s="43" t="s">
        <v>18</v>
      </c>
      <c r="G34" s="50">
        <v>5</v>
      </c>
      <c r="H34" s="8">
        <f t="shared" si="0"/>
        <v>1.2437810945273632E-2</v>
      </c>
      <c r="I34" s="47">
        <v>102</v>
      </c>
      <c r="J34" s="11">
        <f t="shared" si="1"/>
        <v>0.2537313432835821</v>
      </c>
      <c r="K34" s="10">
        <v>88</v>
      </c>
      <c r="L34" s="11">
        <f t="shared" si="2"/>
        <v>0.21890547263681592</v>
      </c>
      <c r="M34" s="10">
        <v>108</v>
      </c>
      <c r="N34" s="11">
        <f t="shared" si="3"/>
        <v>0.26865671641791045</v>
      </c>
      <c r="O34" s="10">
        <v>44</v>
      </c>
      <c r="P34" s="11">
        <f t="shared" si="4"/>
        <v>0.10945273631840796</v>
      </c>
      <c r="Q34" s="10">
        <v>33</v>
      </c>
      <c r="R34" s="11">
        <f t="shared" si="5"/>
        <v>8.2089552238805971E-2</v>
      </c>
      <c r="S34" s="10">
        <v>16</v>
      </c>
      <c r="T34" s="11">
        <f t="shared" si="6"/>
        <v>3.9800995024875621E-2</v>
      </c>
      <c r="U34" s="10">
        <v>4</v>
      </c>
      <c r="V34" s="11">
        <f t="shared" si="7"/>
        <v>9.9502487562189053E-3</v>
      </c>
      <c r="W34" s="10">
        <v>1</v>
      </c>
      <c r="X34" s="36">
        <f t="shared" si="8"/>
        <v>2.4875621890547263E-3</v>
      </c>
      <c r="Y34" s="40">
        <v>402</v>
      </c>
      <c r="Z34" s="32">
        <f t="shared" si="9"/>
        <v>0.99751243781094534</v>
      </c>
    </row>
    <row r="35" spans="1:26" x14ac:dyDescent="0.25">
      <c r="A35" s="25">
        <v>31</v>
      </c>
      <c r="B35" s="18" t="s">
        <v>85</v>
      </c>
      <c r="C35" s="20" t="s">
        <v>71</v>
      </c>
      <c r="D35" s="20" t="s">
        <v>72</v>
      </c>
      <c r="E35" s="19" t="s">
        <v>73</v>
      </c>
      <c r="F35" s="43" t="s">
        <v>19</v>
      </c>
      <c r="G35" s="50">
        <v>17</v>
      </c>
      <c r="H35" s="8">
        <f t="shared" si="0"/>
        <v>1.4026402640264026E-2</v>
      </c>
      <c r="I35" s="47">
        <v>260</v>
      </c>
      <c r="J35" s="11">
        <f t="shared" si="1"/>
        <v>0.21452145214521451</v>
      </c>
      <c r="K35" s="10">
        <v>308</v>
      </c>
      <c r="L35" s="11">
        <f t="shared" si="2"/>
        <v>0.25412541254125415</v>
      </c>
      <c r="M35" s="10">
        <v>300</v>
      </c>
      <c r="N35" s="11">
        <f t="shared" si="3"/>
        <v>0.24752475247524752</v>
      </c>
      <c r="O35" s="10">
        <v>122</v>
      </c>
      <c r="P35" s="11">
        <f t="shared" si="4"/>
        <v>0.10066006600660066</v>
      </c>
      <c r="Q35" s="10">
        <v>105</v>
      </c>
      <c r="R35" s="11">
        <f t="shared" si="5"/>
        <v>8.6633663366336627E-2</v>
      </c>
      <c r="S35" s="10">
        <v>59</v>
      </c>
      <c r="T35" s="11">
        <f t="shared" si="6"/>
        <v>4.8679867986798679E-2</v>
      </c>
      <c r="U35" s="10">
        <v>27</v>
      </c>
      <c r="V35" s="11">
        <f t="shared" si="7"/>
        <v>2.2277227722772276E-2</v>
      </c>
      <c r="W35" s="10">
        <v>15</v>
      </c>
      <c r="X35" s="36">
        <f t="shared" si="8"/>
        <v>1.2376237623762377E-2</v>
      </c>
      <c r="Y35" s="40">
        <v>1212</v>
      </c>
      <c r="Z35" s="32">
        <f t="shared" si="9"/>
        <v>1.0008250825082508</v>
      </c>
    </row>
    <row r="36" spans="1:26" x14ac:dyDescent="0.25">
      <c r="A36" s="25">
        <v>32</v>
      </c>
      <c r="B36" s="18" t="s">
        <v>85</v>
      </c>
      <c r="C36" s="9" t="s">
        <v>71</v>
      </c>
      <c r="D36" s="9" t="s">
        <v>72</v>
      </c>
      <c r="E36" s="17" t="s">
        <v>74</v>
      </c>
      <c r="F36" s="43" t="s">
        <v>20</v>
      </c>
      <c r="G36" s="50">
        <v>22</v>
      </c>
      <c r="H36" s="8">
        <f t="shared" si="0"/>
        <v>1.6603773584905661E-2</v>
      </c>
      <c r="I36" s="47">
        <v>262</v>
      </c>
      <c r="J36" s="11">
        <f t="shared" si="1"/>
        <v>0.19773584905660377</v>
      </c>
      <c r="K36" s="10">
        <v>341</v>
      </c>
      <c r="L36" s="11">
        <f t="shared" si="2"/>
        <v>0.25735849056603771</v>
      </c>
      <c r="M36" s="10">
        <v>337</v>
      </c>
      <c r="N36" s="11">
        <f t="shared" si="3"/>
        <v>0.25433962264150944</v>
      </c>
      <c r="O36" s="10">
        <v>142</v>
      </c>
      <c r="P36" s="11">
        <f t="shared" si="4"/>
        <v>0.10716981132075472</v>
      </c>
      <c r="Q36" s="10">
        <v>111</v>
      </c>
      <c r="R36" s="11">
        <f t="shared" si="5"/>
        <v>8.3773584905660378E-2</v>
      </c>
      <c r="S36" s="10">
        <v>69</v>
      </c>
      <c r="T36" s="11">
        <f t="shared" si="6"/>
        <v>5.2075471698113204E-2</v>
      </c>
      <c r="U36" s="10">
        <v>27</v>
      </c>
      <c r="V36" s="11">
        <f t="shared" si="7"/>
        <v>2.0377358490566037E-2</v>
      </c>
      <c r="W36" s="10">
        <v>15</v>
      </c>
      <c r="X36" s="36">
        <f t="shared" si="8"/>
        <v>1.1320754716981131E-2</v>
      </c>
      <c r="Y36" s="40">
        <v>1325</v>
      </c>
      <c r="Z36" s="32">
        <f t="shared" si="9"/>
        <v>1.0007547169811322</v>
      </c>
    </row>
    <row r="37" spans="1:26" x14ac:dyDescent="0.25">
      <c r="A37" s="25">
        <v>33</v>
      </c>
      <c r="B37" s="18" t="s">
        <v>85</v>
      </c>
      <c r="C37" s="9" t="s">
        <v>71</v>
      </c>
      <c r="D37" s="9" t="s">
        <v>72</v>
      </c>
      <c r="E37" s="17" t="s">
        <v>75</v>
      </c>
      <c r="F37" s="43" t="s">
        <v>21</v>
      </c>
      <c r="G37" s="50">
        <v>21</v>
      </c>
      <c r="H37" s="8">
        <f t="shared" si="0"/>
        <v>1.4131897711978465E-2</v>
      </c>
      <c r="I37" s="47">
        <v>257</v>
      </c>
      <c r="J37" s="11">
        <f t="shared" si="1"/>
        <v>0.17294751009421266</v>
      </c>
      <c r="K37" s="10">
        <v>352</v>
      </c>
      <c r="L37" s="11">
        <f t="shared" si="2"/>
        <v>0.23687752355316286</v>
      </c>
      <c r="M37" s="10">
        <v>408</v>
      </c>
      <c r="N37" s="11">
        <f t="shared" si="3"/>
        <v>0.27456258411843876</v>
      </c>
      <c r="O37" s="10">
        <v>212</v>
      </c>
      <c r="P37" s="11">
        <f t="shared" si="4"/>
        <v>0.14266487213997309</v>
      </c>
      <c r="Q37" s="10">
        <v>117</v>
      </c>
      <c r="R37" s="11">
        <f t="shared" si="5"/>
        <v>7.8734858681022882E-2</v>
      </c>
      <c r="S37" s="10">
        <v>64</v>
      </c>
      <c r="T37" s="11">
        <f t="shared" si="6"/>
        <v>4.306864064602961E-2</v>
      </c>
      <c r="U37" s="10">
        <v>24</v>
      </c>
      <c r="V37" s="11">
        <f t="shared" si="7"/>
        <v>1.6150740242261104E-2</v>
      </c>
      <c r="W37" s="10">
        <v>32</v>
      </c>
      <c r="X37" s="36">
        <f t="shared" si="8"/>
        <v>2.1534320323014805E-2</v>
      </c>
      <c r="Y37" s="40">
        <v>1486</v>
      </c>
      <c r="Z37" s="32">
        <f t="shared" si="9"/>
        <v>1.0006729475100942</v>
      </c>
    </row>
    <row r="38" spans="1:26" x14ac:dyDescent="0.25">
      <c r="A38" s="25">
        <v>34</v>
      </c>
      <c r="B38" s="18" t="s">
        <v>85</v>
      </c>
      <c r="C38" s="9" t="s">
        <v>71</v>
      </c>
      <c r="D38" s="9" t="s">
        <v>72</v>
      </c>
      <c r="E38" s="17" t="s">
        <v>81</v>
      </c>
      <c r="F38" s="43" t="s">
        <v>27</v>
      </c>
      <c r="G38" s="50">
        <v>17</v>
      </c>
      <c r="H38" s="8">
        <f t="shared" si="0"/>
        <v>1.0429447852760737E-2</v>
      </c>
      <c r="I38" s="47">
        <v>232</v>
      </c>
      <c r="J38" s="11">
        <f t="shared" si="1"/>
        <v>0.14233128834355829</v>
      </c>
      <c r="K38" s="10">
        <v>304</v>
      </c>
      <c r="L38" s="11">
        <f t="shared" si="2"/>
        <v>0.18650306748466258</v>
      </c>
      <c r="M38" s="10">
        <v>400</v>
      </c>
      <c r="N38" s="11">
        <f t="shared" si="3"/>
        <v>0.24539877300613497</v>
      </c>
      <c r="O38" s="10">
        <v>319</v>
      </c>
      <c r="P38" s="11">
        <f t="shared" si="4"/>
        <v>0.19570552147239265</v>
      </c>
      <c r="Q38" s="10">
        <v>133</v>
      </c>
      <c r="R38" s="11">
        <f t="shared" si="5"/>
        <v>8.1595092024539878E-2</v>
      </c>
      <c r="S38" s="10">
        <v>47</v>
      </c>
      <c r="T38" s="11">
        <f t="shared" si="6"/>
        <v>2.8834355828220859E-2</v>
      </c>
      <c r="U38" s="10">
        <v>51</v>
      </c>
      <c r="V38" s="11">
        <f t="shared" si="7"/>
        <v>3.1288343558282208E-2</v>
      </c>
      <c r="W38" s="10">
        <v>128</v>
      </c>
      <c r="X38" s="36">
        <f t="shared" si="8"/>
        <v>7.8527607361963195E-2</v>
      </c>
      <c r="Y38" s="40">
        <v>1630</v>
      </c>
      <c r="Z38" s="32">
        <f t="shared" si="9"/>
        <v>1.0006134969325153</v>
      </c>
    </row>
    <row r="39" spans="1:26" x14ac:dyDescent="0.25">
      <c r="A39" s="25">
        <v>35</v>
      </c>
      <c r="B39" s="18" t="s">
        <v>85</v>
      </c>
      <c r="C39" s="9" t="s">
        <v>71</v>
      </c>
      <c r="D39" s="9" t="s">
        <v>72</v>
      </c>
      <c r="E39" s="17" t="s">
        <v>79</v>
      </c>
      <c r="F39" s="43" t="s">
        <v>25</v>
      </c>
      <c r="G39" s="50">
        <v>4</v>
      </c>
      <c r="H39" s="8">
        <f t="shared" si="0"/>
        <v>1.1904761904761904E-2</v>
      </c>
      <c r="I39" s="47">
        <v>44</v>
      </c>
      <c r="J39" s="11">
        <f t="shared" si="1"/>
        <v>0.13095238095238096</v>
      </c>
      <c r="K39" s="10">
        <v>59</v>
      </c>
      <c r="L39" s="11">
        <f t="shared" si="2"/>
        <v>0.17559523809523808</v>
      </c>
      <c r="M39" s="10">
        <v>82</v>
      </c>
      <c r="N39" s="11">
        <f t="shared" si="3"/>
        <v>0.24404761904761904</v>
      </c>
      <c r="O39" s="10">
        <v>64</v>
      </c>
      <c r="P39" s="11">
        <f t="shared" si="4"/>
        <v>0.19047619047619047</v>
      </c>
      <c r="Q39" s="10">
        <v>41</v>
      </c>
      <c r="R39" s="11">
        <f t="shared" si="5"/>
        <v>0.12202380952380952</v>
      </c>
      <c r="S39" s="10">
        <v>23</v>
      </c>
      <c r="T39" s="11">
        <f t="shared" si="6"/>
        <v>6.8452380952380959E-2</v>
      </c>
      <c r="U39" s="10">
        <v>13</v>
      </c>
      <c r="V39" s="11">
        <f t="shared" si="7"/>
        <v>3.8690476190476192E-2</v>
      </c>
      <c r="W39" s="10">
        <v>7</v>
      </c>
      <c r="X39" s="36">
        <f t="shared" si="8"/>
        <v>2.0833333333333332E-2</v>
      </c>
      <c r="Y39" s="40">
        <v>336</v>
      </c>
      <c r="Z39" s="32">
        <f t="shared" si="9"/>
        <v>1.0029761904761905</v>
      </c>
    </row>
    <row r="40" spans="1:26" x14ac:dyDescent="0.25">
      <c r="A40" s="25">
        <v>36</v>
      </c>
      <c r="B40" s="18" t="s">
        <v>85</v>
      </c>
      <c r="C40" s="9" t="s">
        <v>71</v>
      </c>
      <c r="D40" s="9" t="s">
        <v>72</v>
      </c>
      <c r="E40" s="17" t="s">
        <v>80</v>
      </c>
      <c r="F40" s="43" t="s">
        <v>26</v>
      </c>
      <c r="G40" s="50">
        <v>39</v>
      </c>
      <c r="H40" s="8">
        <f t="shared" si="0"/>
        <v>1.5725806451612902E-2</v>
      </c>
      <c r="I40" s="47">
        <v>331</v>
      </c>
      <c r="J40" s="11">
        <f t="shared" si="1"/>
        <v>0.13346774193548386</v>
      </c>
      <c r="K40" s="10">
        <v>338</v>
      </c>
      <c r="L40" s="11">
        <f t="shared" si="2"/>
        <v>0.13629032258064516</v>
      </c>
      <c r="M40" s="10">
        <v>481</v>
      </c>
      <c r="N40" s="11">
        <f t="shared" si="3"/>
        <v>0.1939516129032258</v>
      </c>
      <c r="O40" s="10">
        <v>567</v>
      </c>
      <c r="P40" s="11">
        <f t="shared" si="4"/>
        <v>0.22862903225806452</v>
      </c>
      <c r="Q40" s="10">
        <v>368</v>
      </c>
      <c r="R40" s="11">
        <f t="shared" si="5"/>
        <v>0.14838709677419354</v>
      </c>
      <c r="S40" s="10">
        <v>169</v>
      </c>
      <c r="T40" s="11">
        <f t="shared" si="6"/>
        <v>6.8145161290322581E-2</v>
      </c>
      <c r="U40" s="10">
        <v>70</v>
      </c>
      <c r="V40" s="11">
        <f t="shared" si="7"/>
        <v>2.8225806451612902E-2</v>
      </c>
      <c r="W40" s="10">
        <v>118</v>
      </c>
      <c r="X40" s="36">
        <f t="shared" si="8"/>
        <v>4.7580645161290319E-2</v>
      </c>
      <c r="Y40" s="40">
        <v>2480</v>
      </c>
      <c r="Z40" s="32">
        <f t="shared" si="9"/>
        <v>1.0004032258064515</v>
      </c>
    </row>
    <row r="41" spans="1:26" x14ac:dyDescent="0.25">
      <c r="A41" s="25">
        <v>37</v>
      </c>
      <c r="B41" s="18" t="s">
        <v>85</v>
      </c>
      <c r="C41" s="9" t="s">
        <v>71</v>
      </c>
      <c r="D41" s="9" t="s">
        <v>72</v>
      </c>
      <c r="E41" s="17" t="s">
        <v>82</v>
      </c>
      <c r="F41" s="43" t="s">
        <v>28</v>
      </c>
      <c r="G41" s="50">
        <v>33</v>
      </c>
      <c r="H41" s="8">
        <f t="shared" si="0"/>
        <v>6.6026410564225691E-3</v>
      </c>
      <c r="I41" s="47">
        <v>477</v>
      </c>
      <c r="J41" s="11">
        <f t="shared" si="1"/>
        <v>9.5438175270108047E-2</v>
      </c>
      <c r="K41" s="10">
        <v>514</v>
      </c>
      <c r="L41" s="11">
        <f t="shared" si="2"/>
        <v>0.10284113645458183</v>
      </c>
      <c r="M41" s="10">
        <v>711</v>
      </c>
      <c r="N41" s="11">
        <f t="shared" si="3"/>
        <v>0.14225690276110445</v>
      </c>
      <c r="O41" s="10">
        <v>1005</v>
      </c>
      <c r="P41" s="11">
        <f t="shared" si="4"/>
        <v>0.20108043217286914</v>
      </c>
      <c r="Q41" s="10">
        <v>737</v>
      </c>
      <c r="R41" s="11">
        <f t="shared" si="5"/>
        <v>0.14745898359343737</v>
      </c>
      <c r="S41" s="10">
        <v>333</v>
      </c>
      <c r="T41" s="11">
        <f t="shared" si="6"/>
        <v>6.6626650660264103E-2</v>
      </c>
      <c r="U41" s="10">
        <v>185</v>
      </c>
      <c r="V41" s="11">
        <f t="shared" si="7"/>
        <v>3.701480592236895E-2</v>
      </c>
      <c r="W41" s="10">
        <v>1004</v>
      </c>
      <c r="X41" s="36">
        <f t="shared" si="8"/>
        <v>0.20088035214085634</v>
      </c>
      <c r="Y41" s="40">
        <v>4998</v>
      </c>
      <c r="Z41" s="32">
        <f t="shared" si="9"/>
        <v>1.0002000800320128</v>
      </c>
    </row>
    <row r="42" spans="1:26" ht="15.75" thickBot="1" x14ac:dyDescent="0.3">
      <c r="A42" s="25">
        <v>38</v>
      </c>
      <c r="B42" s="21" t="s">
        <v>85</v>
      </c>
      <c r="C42" s="12" t="s">
        <v>83</v>
      </c>
      <c r="D42" s="22" t="s">
        <v>29</v>
      </c>
      <c r="E42" s="22" t="s">
        <v>84</v>
      </c>
      <c r="F42" s="44" t="s">
        <v>29</v>
      </c>
      <c r="G42" s="51">
        <v>0</v>
      </c>
      <c r="H42" s="15">
        <f t="shared" si="0"/>
        <v>0</v>
      </c>
      <c r="I42" s="48">
        <v>10</v>
      </c>
      <c r="J42" s="14">
        <f t="shared" si="1"/>
        <v>0.14492753623188406</v>
      </c>
      <c r="K42" s="13">
        <v>16</v>
      </c>
      <c r="L42" s="14">
        <f t="shared" si="2"/>
        <v>0.2318840579710145</v>
      </c>
      <c r="M42" s="13">
        <v>14</v>
      </c>
      <c r="N42" s="14">
        <f t="shared" si="3"/>
        <v>0.20289855072463769</v>
      </c>
      <c r="O42" s="13">
        <v>8</v>
      </c>
      <c r="P42" s="14">
        <f t="shared" si="4"/>
        <v>0.11594202898550725</v>
      </c>
      <c r="Q42" s="13">
        <v>8</v>
      </c>
      <c r="R42" s="14">
        <f t="shared" si="5"/>
        <v>0.11594202898550725</v>
      </c>
      <c r="S42" s="13">
        <v>5</v>
      </c>
      <c r="T42" s="14">
        <f t="shared" si="6"/>
        <v>7.2463768115942032E-2</v>
      </c>
      <c r="U42" s="13">
        <v>4</v>
      </c>
      <c r="V42" s="14">
        <f t="shared" si="7"/>
        <v>5.7971014492753624E-2</v>
      </c>
      <c r="W42" s="13">
        <v>3</v>
      </c>
      <c r="X42" s="37">
        <f t="shared" si="8"/>
        <v>4.3478260869565216E-2</v>
      </c>
      <c r="Y42" s="41">
        <v>69</v>
      </c>
      <c r="Z42" s="33">
        <f t="shared" si="9"/>
        <v>0.98550724637681153</v>
      </c>
    </row>
    <row r="44" spans="1:26" x14ac:dyDescent="0.25">
      <c r="B44" t="s">
        <v>30</v>
      </c>
    </row>
    <row r="45" spans="1:26" x14ac:dyDescent="0.25">
      <c r="B45" t="s">
        <v>31</v>
      </c>
    </row>
    <row r="46" spans="1:26" ht="135" x14ac:dyDescent="0.25">
      <c r="B46" s="2" t="s">
        <v>32</v>
      </c>
      <c r="C46" s="2"/>
      <c r="D46" s="2"/>
      <c r="E46" s="2"/>
    </row>
    <row r="49" spans="2:3" x14ac:dyDescent="0.25">
      <c r="B49" t="s">
        <v>33</v>
      </c>
      <c r="C49" t="s">
        <v>34</v>
      </c>
    </row>
    <row r="51" spans="2:3" x14ac:dyDescent="0.25">
      <c r="B51" t="s">
        <v>35</v>
      </c>
      <c r="C51" t="s">
        <v>36</v>
      </c>
    </row>
    <row r="53" spans="2:3" x14ac:dyDescent="0.25">
      <c r="B53" t="s">
        <v>37</v>
      </c>
      <c r="C53" t="s">
        <v>38</v>
      </c>
    </row>
    <row r="55" spans="2:3" x14ac:dyDescent="0.25">
      <c r="B55" t="s">
        <v>39</v>
      </c>
    </row>
    <row r="57" spans="2:3" x14ac:dyDescent="0.25">
      <c r="B57" t="s">
        <v>40</v>
      </c>
      <c r="C57" t="s">
        <v>41</v>
      </c>
    </row>
    <row r="65" spans="2:3" x14ac:dyDescent="0.25">
      <c r="B65" t="s">
        <v>42</v>
      </c>
      <c r="C65" t="s">
        <v>43</v>
      </c>
    </row>
    <row r="67" spans="2:3" x14ac:dyDescent="0.25">
      <c r="B67" t="s">
        <v>44</v>
      </c>
      <c r="C67" t="s">
        <v>45</v>
      </c>
    </row>
    <row r="70" spans="2:3" x14ac:dyDescent="0.25">
      <c r="B70" t="s">
        <v>86</v>
      </c>
    </row>
    <row r="71" spans="2:3" x14ac:dyDescent="0.25">
      <c r="B71" t="s">
        <v>87</v>
      </c>
    </row>
    <row r="72" spans="2:3" x14ac:dyDescent="0.25">
      <c r="B72" t="s">
        <v>88</v>
      </c>
    </row>
    <row r="73" spans="2:3" x14ac:dyDescent="0.25">
      <c r="B73" t="s">
        <v>89</v>
      </c>
    </row>
    <row r="75" spans="2:3" x14ac:dyDescent="0.25">
      <c r="B75" t="s">
        <v>90</v>
      </c>
    </row>
  </sheetData>
  <autoFilter ref="A4:Z42"/>
  <mergeCells count="12">
    <mergeCell ref="Y3:Z3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2019-01-29T09:37:08Z</dcterms:created>
  <dcterms:modified xsi:type="dcterms:W3CDTF">2019-02-05T16:49:52Z</dcterms:modified>
</cp:coreProperties>
</file>