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NO\Originals_more_recent\Tabular_data\Info_level_B\Topic_Area\"/>
    </mc:Choice>
  </mc:AlternateContent>
  <bookViews>
    <workbookView xWindow="0" yWindow="0" windowWidth="28740" windowHeight="9720"/>
  </bookViews>
  <sheets>
    <sheet name="Sheet1" sheetId="2" r:id="rId1"/>
  </sheets>
  <definedNames>
    <definedName name="_xlnm._FilterDatabase" localSheetId="0" hidden="1">Sheet1!$A$3:$T$3</definedName>
  </definedNames>
  <calcPr calcId="162913" iterateDelta="1E-4"/>
</workbook>
</file>

<file path=xl/calcChain.xml><?xml version="1.0" encoding="utf-8"?>
<calcChain xmlns="http://schemas.openxmlformats.org/spreadsheetml/2006/main">
  <c r="S16" i="2" l="1"/>
  <c r="T10" i="2"/>
  <c r="T4" i="2"/>
  <c r="S11" i="2"/>
  <c r="S12" i="2"/>
  <c r="K13" i="2"/>
  <c r="M11" i="2"/>
  <c r="Q7" i="2"/>
  <c r="Q16" i="2"/>
  <c r="O16" i="2"/>
  <c r="M16" i="2"/>
  <c r="K16" i="2"/>
  <c r="I16" i="2"/>
  <c r="G16" i="2"/>
  <c r="F16" i="2"/>
  <c r="E16" i="2"/>
  <c r="Q15" i="2"/>
  <c r="O15" i="2"/>
  <c r="M15" i="2"/>
  <c r="K15" i="2"/>
  <c r="I15" i="2"/>
  <c r="G15" i="2"/>
  <c r="E15" i="2"/>
  <c r="S15" i="2" s="1"/>
  <c r="Q13" i="2"/>
  <c r="O13" i="2"/>
  <c r="M13" i="2"/>
  <c r="I13" i="2"/>
  <c r="G13" i="2"/>
  <c r="E13" i="2"/>
  <c r="S13" i="2" s="1"/>
  <c r="Q11" i="2"/>
  <c r="O11" i="2"/>
  <c r="K11" i="2"/>
  <c r="I11" i="2"/>
  <c r="G11" i="2"/>
  <c r="E11" i="2"/>
  <c r="S9" i="2"/>
  <c r="Q9" i="2"/>
  <c r="O9" i="2"/>
  <c r="M9" i="2"/>
  <c r="K9" i="2"/>
  <c r="I9" i="2"/>
  <c r="G9" i="2"/>
  <c r="E9" i="2"/>
  <c r="S7" i="2"/>
  <c r="O7" i="2"/>
  <c r="M7" i="2"/>
  <c r="K7" i="2"/>
  <c r="I7" i="2"/>
  <c r="G7" i="2"/>
  <c r="E7" i="2"/>
  <c r="Q5" i="2"/>
  <c r="O5" i="2"/>
  <c r="M5" i="2"/>
  <c r="K5" i="2"/>
  <c r="I5" i="2"/>
  <c r="G5" i="2"/>
  <c r="E5" i="2"/>
  <c r="S5" i="2" s="1"/>
  <c r="S8" i="2" l="1"/>
  <c r="S4" i="2"/>
  <c r="S14" i="2"/>
  <c r="S10" i="2"/>
  <c r="S6" i="2"/>
  <c r="J10" i="2" l="1"/>
  <c r="I17" i="2"/>
  <c r="L14" i="2"/>
  <c r="K17" i="2"/>
  <c r="F12" i="2"/>
  <c r="E17" i="2"/>
  <c r="P6" i="2"/>
  <c r="O17" i="2"/>
  <c r="R10" i="2"/>
  <c r="Q17" i="2"/>
  <c r="H6" i="2"/>
  <c r="G17" i="2"/>
  <c r="N8" i="2"/>
  <c r="M17" i="2"/>
  <c r="P12" i="2"/>
  <c r="P10" i="2"/>
  <c r="J14" i="2"/>
  <c r="H8" i="2"/>
  <c r="H10" i="2"/>
  <c r="T14" i="2"/>
  <c r="T6" i="2"/>
  <c r="T8" i="2"/>
  <c r="R12" i="2"/>
  <c r="H12" i="2"/>
  <c r="R14" i="2"/>
  <c r="J12" i="2"/>
  <c r="N4" i="2"/>
  <c r="P8" i="2"/>
  <c r="T12" i="2"/>
  <c r="N6" i="2"/>
  <c r="L4" i="2"/>
  <c r="H14" i="2"/>
  <c r="L6" i="2"/>
  <c r="N10" i="2"/>
  <c r="P14" i="2"/>
  <c r="J4" i="2"/>
  <c r="L8" i="2"/>
  <c r="N12" i="2"/>
  <c r="R4" i="2"/>
  <c r="J6" i="2"/>
  <c r="L10" i="2"/>
  <c r="N14" i="2"/>
  <c r="R6" i="2"/>
  <c r="H4" i="2"/>
  <c r="H16" i="2" s="1"/>
  <c r="J8" i="2"/>
  <c r="L12" i="2"/>
  <c r="P4" i="2"/>
  <c r="R8" i="2"/>
  <c r="F14" i="2"/>
  <c r="F4" i="2"/>
  <c r="F6" i="2"/>
  <c r="F8" i="2"/>
  <c r="F10" i="2"/>
  <c r="J16" i="2" l="1"/>
  <c r="N16" i="2"/>
  <c r="T16" i="2"/>
  <c r="P16" i="2"/>
  <c r="R16" i="2"/>
  <c r="L16" i="2"/>
  <c r="S17" i="2"/>
</calcChain>
</file>

<file path=xl/sharedStrings.xml><?xml version="1.0" encoding="utf-8"?>
<sst xmlns="http://schemas.openxmlformats.org/spreadsheetml/2006/main" count="75" uniqueCount="48">
  <si>
    <t>2013-2017</t>
  </si>
  <si>
    <t>-</t>
  </si>
  <si>
    <t>&lt;a href='https://www.ssb.no/offentlig-sektor/kommunekatalog/endringer-i-de-regionale-inndelingene' target='footnote'&gt;&lt;b&gt;See list over changes in regional classifications (in Norwegian)&lt;/b&gt;&lt;/a&gt;.</t>
  </si>
  <si>
    <t>contents:</t>
  </si>
  <si>
    <t>Productive forest land:</t>
  </si>
  <si>
    <t>Broadleaved bogs and pine bogs:</t>
  </si>
  <si>
    <t>Latest update:</t>
  </si>
  <si>
    <t>20180831 08:00</t>
  </si>
  <si>
    <t>Unproductive forest:</t>
  </si>
  <si>
    <t>Source:</t>
  </si>
  <si>
    <t>Statistics Norway</t>
  </si>
  <si>
    <t>Contact:</t>
  </si>
  <si>
    <t>Trond Amund Steinset, Statistics Norway</t>
  </si>
  <si>
    <t xml:space="preserve"> +47 6288 5582</t>
  </si>
  <si>
    <t>tra@ssb.no</t>
  </si>
  <si>
    <t>Copyright</t>
  </si>
  <si>
    <r>
      <t>Østfold,
Akershus,
Oslo and
Hedmark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</si>
  <si>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Oppland,
Buskerud
and
Vestfold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</si>
  <si>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Telemark,
Aust-Agder
and
Vest-Agder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</si>
  <si>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Rogaland,
Hordaland,
Sogn og Fjordane and
Møre og Romsdal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</si>
  <si>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Sør-Trøndelag
and
Nord- Trøndelag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</si>
  <si>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Nordland
and
Troms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</si>
  <si>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Finnmark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</si>
  <si>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r>
      <t>Total
(in km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>)</t>
    </r>
  </si>
  <si>
    <t>Average of five year period</t>
  </si>
  <si>
    <t>Reference year</t>
  </si>
  <si>
    <t>Østfold, Akershus,
Oslo and
Hedmark
(in %)</t>
  </si>
  <si>
    <t>Oppland,
Buskerud
and
Vestfold
(in %)</t>
  </si>
  <si>
    <t>Telemark,
Aust-Agder
and
Vest-Agder
(in %)</t>
  </si>
  <si>
    <t>Rogaland,
Hordaland,
Sogn og Fjordane and
Møre og Romsdal
(in %)</t>
  </si>
  <si>
    <t>Sør-Trøndelag
and
Nord- Trøndelag
(in %)</t>
  </si>
  <si>
    <t>Nordland
and
Troms
(in %)</t>
  </si>
  <si>
    <t>Finnmark
(in %)</t>
  </si>
  <si>
    <t>Total
(in %)</t>
  </si>
  <si>
    <t>ID</t>
  </si>
  <si>
    <r>
      <t xml:space="preserve">From the inventory period 2000-2004 the productive forest land area </t>
    </r>
    <r>
      <rPr>
        <b/>
        <u/>
        <sz val="11"/>
        <color rgb="FF000000"/>
        <rFont val="Calibri"/>
        <family val="2"/>
      </rPr>
      <t>does not include</t>
    </r>
    <r>
      <rPr>
        <sz val="11"/>
        <color rgb="FF000000"/>
        <rFont val="Calibri"/>
        <family val="2"/>
      </rPr>
      <t xml:space="preserve"> national and nature reserves.
As from the inventory cycle 2005-2009 areas above the coniferous forest line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As from the inventory cycle 2007 - 2011 Finnmark forest figures </t>
    </r>
    <r>
      <rPr>
        <b/>
        <u/>
        <sz val="11"/>
        <color rgb="FF000000"/>
        <rFont val="Calibri"/>
        <family val="2"/>
      </rPr>
      <t>are also included</t>
    </r>
    <r>
      <rPr>
        <sz val="11"/>
        <color rgb="FF000000"/>
        <rFont val="Calibri"/>
        <family val="2"/>
      </rPr>
      <t xml:space="preserve">.
This table shows only data from inventory cycle 2007-2011 onwards, therefore all figures are comparable </t>
    </r>
    <r>
      <rPr>
        <b/>
        <sz val="11"/>
        <color rgb="FF000000"/>
        <rFont val="Calibri"/>
        <family val="2"/>
      </rPr>
      <t>representing Productive Forest Land without 'National &amp; Nature Reserves Forest', but include forest above the coniferous forest line and also forest of Finnmark region.</t>
    </r>
  </si>
  <si>
    <t>Sums checked by JRC: 09-2018</t>
  </si>
  <si>
    <t>Percentages calculated by JRC: 09-2018</t>
  </si>
  <si>
    <t>Pine forest</t>
  </si>
  <si>
    <t>Mixed coniferous forest</t>
  </si>
  <si>
    <t>Coniferous dominated mixed forest</t>
  </si>
  <si>
    <t>Broad-leaved dominated mixed forest</t>
  </si>
  <si>
    <t>Broad-leaved forest</t>
  </si>
  <si>
    <t>Productive forest area, total</t>
  </si>
  <si>
    <t>Spurce forest</t>
  </si>
  <si>
    <t>Region in % of all Regions</t>
  </si>
  <si>
    <r>
      <rPr>
        <b/>
        <sz val="14"/>
        <rFont val="Calibri"/>
        <family val="2"/>
      </rPr>
      <t xml:space="preserve">Table 06288: </t>
    </r>
    <r>
      <rPr>
        <b/>
        <sz val="14"/>
        <color rgb="FF000000"/>
        <rFont val="Calibri"/>
        <family val="2"/>
      </rPr>
      <t>Productive Forest Land without 'Regeneration' class (means without Development class: 1) in km² (original) &amp; percent (calculated) by Species &amp; Forest types and region - Reference years 2015 (Average 2013-2017)</t>
    </r>
  </si>
  <si>
    <t>Tree Species / Species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</si>
</sst>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vertAlign val="superscript"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4"/>
      <name val="Calibri"/>
      <family val="2"/>
    </font>
    <font>
      <i/>
      <sz val="10"/>
      <color theme="3" tint="0.39997558519241921"/>
      <name val="Calibri"/>
      <family val="2"/>
    </font>
    <font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  <font>
      <b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73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horizontal="center"/>
    </xf>
    <xf numFmtId="3" fontId="0" fillId="0" borderId="1" xfId="0" applyNumberFormat="1" applyFill="1" applyBorder="1" applyProtection="1"/>
    <xf numFmtId="10" fontId="3" fillId="0" borderId="1" xfId="1" applyNumberFormat="1" applyFont="1" applyFill="1" applyBorder="1" applyAlignment="1" applyProtection="1">
      <alignment wrapText="1"/>
    </xf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0" borderId="2" xfId="0" applyFont="1" applyFill="1" applyBorder="1" applyAlignment="1" applyProtection="1">
      <alignment wrapText="1"/>
    </xf>
    <xf numFmtId="3" fontId="0" fillId="0" borderId="13" xfId="0" applyNumberFormat="1" applyFill="1" applyBorder="1" applyProtection="1"/>
    <xf numFmtId="0" fontId="2" fillId="0" borderId="10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3" xfId="0" applyFont="1" applyFill="1" applyBorder="1" applyProtection="1"/>
    <xf numFmtId="0" fontId="2" fillId="0" borderId="17" xfId="0" applyFont="1" applyFill="1" applyBorder="1" applyAlignment="1" applyProtection="1">
      <alignment horizontal="center"/>
    </xf>
    <xf numFmtId="3" fontId="0" fillId="0" borderId="18" xfId="0" applyNumberFormat="1" applyFill="1" applyBorder="1" applyProtection="1"/>
    <xf numFmtId="10" fontId="3" fillId="0" borderId="4" xfId="1" applyNumberFormat="1" applyFont="1" applyFill="1" applyBorder="1" applyAlignment="1" applyProtection="1">
      <alignment wrapText="1"/>
    </xf>
    <xf numFmtId="3" fontId="0" fillId="0" borderId="4" xfId="0" applyNumberFormat="1" applyFill="1" applyBorder="1" applyProtection="1"/>
    <xf numFmtId="3" fontId="0" fillId="2" borderId="4" xfId="0" applyNumberFormat="1" applyFill="1" applyBorder="1" applyProtection="1"/>
    <xf numFmtId="10" fontId="3" fillId="2" borderId="4" xfId="1" applyNumberFormat="1" applyFont="1" applyFill="1" applyBorder="1" applyAlignment="1" applyProtection="1">
      <alignment wrapText="1"/>
    </xf>
    <xf numFmtId="3" fontId="0" fillId="2" borderId="1" xfId="0" applyNumberFormat="1" applyFill="1" applyBorder="1" applyProtection="1"/>
    <xf numFmtId="10" fontId="3" fillId="2" borderId="1" xfId="1" applyNumberFormat="1" applyFont="1" applyFill="1" applyBorder="1" applyAlignment="1" applyProtection="1">
      <alignment wrapText="1"/>
    </xf>
    <xf numFmtId="10" fontId="3" fillId="0" borderId="19" xfId="1" applyNumberFormat="1" applyFont="1" applyFill="1" applyBorder="1" applyAlignment="1" applyProtection="1">
      <alignment wrapText="1"/>
    </xf>
    <xf numFmtId="10" fontId="3" fillId="0" borderId="20" xfId="1" applyNumberFormat="1" applyFont="1" applyFill="1" applyBorder="1" applyAlignment="1" applyProtection="1">
      <alignment wrapText="1"/>
    </xf>
    <xf numFmtId="0" fontId="2" fillId="2" borderId="10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0" fontId="2" fillId="0" borderId="11" xfId="0" applyFont="1" applyFill="1" applyBorder="1" applyAlignment="1" applyProtection="1">
      <alignment wrapText="1"/>
    </xf>
    <xf numFmtId="0" fontId="2" fillId="2" borderId="11" xfId="0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0" fillId="0" borderId="0" xfId="0" applyFill="1" applyAlignment="1" applyProtection="1"/>
    <xf numFmtId="0" fontId="0" fillId="0" borderId="16" xfId="0" applyFont="1" applyFill="1" applyBorder="1" applyAlignment="1" applyProtection="1">
      <alignment wrapText="1"/>
    </xf>
    <xf numFmtId="0" fontId="0" fillId="0" borderId="15" xfId="0" applyFont="1" applyFill="1" applyBorder="1" applyAlignment="1" applyProtection="1">
      <alignment wrapText="1"/>
    </xf>
    <xf numFmtId="0" fontId="0" fillId="0" borderId="0" xfId="0" applyFont="1" applyFill="1" applyBorder="1" applyAlignment="1" applyProtection="1">
      <alignment wrapText="1"/>
    </xf>
    <xf numFmtId="0" fontId="0" fillId="0" borderId="0" xfId="0"/>
    <xf numFmtId="3" fontId="2" fillId="2" borderId="3" xfId="0" applyNumberFormat="1" applyFont="1" applyFill="1" applyBorder="1" applyProtection="1"/>
    <xf numFmtId="10" fontId="2" fillId="2" borderId="17" xfId="1" applyNumberFormat="1" applyFont="1" applyFill="1" applyBorder="1" applyAlignment="1" applyProtection="1">
      <alignment wrapText="1"/>
    </xf>
    <xf numFmtId="3" fontId="2" fillId="2" borderId="5" xfId="0" applyNumberFormat="1" applyFont="1" applyFill="1" applyBorder="1" applyProtection="1"/>
    <xf numFmtId="10" fontId="2" fillId="2" borderId="6" xfId="1" applyNumberFormat="1" applyFont="1" applyFill="1" applyBorder="1" applyAlignment="1" applyProtection="1">
      <alignment wrapText="1"/>
    </xf>
    <xf numFmtId="10" fontId="2" fillId="2" borderId="26" xfId="1" applyNumberFormat="1" applyFont="1" applyFill="1" applyBorder="1" applyAlignment="1" applyProtection="1">
      <alignment wrapText="1"/>
    </xf>
    <xf numFmtId="10" fontId="2" fillId="2" borderId="27" xfId="1" applyNumberFormat="1" applyFont="1" applyFill="1" applyBorder="1" applyAlignment="1" applyProtection="1">
      <alignment wrapText="1"/>
    </xf>
    <xf numFmtId="10" fontId="2" fillId="2" borderId="28" xfId="1" applyNumberFormat="1" applyFont="1" applyFill="1" applyBorder="1" applyAlignment="1" applyProtection="1">
      <alignment wrapText="1"/>
    </xf>
    <xf numFmtId="10" fontId="2" fillId="2" borderId="29" xfId="1" applyNumberFormat="1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3" fontId="2" fillId="0" borderId="18" xfId="0" applyNumberFormat="1" applyFont="1" applyFill="1" applyBorder="1" applyProtection="1"/>
    <xf numFmtId="10" fontId="2" fillId="0" borderId="4" xfId="1" applyNumberFormat="1" applyFont="1" applyFill="1" applyBorder="1" applyAlignment="1" applyProtection="1">
      <alignment wrapText="1"/>
    </xf>
    <xf numFmtId="3" fontId="2" fillId="2" borderId="4" xfId="0" applyNumberFormat="1" applyFont="1" applyFill="1" applyBorder="1" applyProtection="1"/>
    <xf numFmtId="10" fontId="2" fillId="2" borderId="4" xfId="1" applyNumberFormat="1" applyFont="1" applyFill="1" applyBorder="1" applyAlignment="1" applyProtection="1">
      <alignment wrapText="1"/>
    </xf>
    <xf numFmtId="3" fontId="2" fillId="0" borderId="4" xfId="0" applyNumberFormat="1" applyFont="1" applyFill="1" applyBorder="1" applyProtection="1"/>
    <xf numFmtId="10" fontId="2" fillId="0" borderId="19" xfId="1" applyNumberFormat="1" applyFont="1" applyFill="1" applyBorder="1" applyAlignment="1" applyProtection="1">
      <alignment wrapText="1"/>
    </xf>
    <xf numFmtId="0" fontId="7" fillId="0" borderId="30" xfId="0" applyFont="1" applyFill="1" applyBorder="1" applyAlignment="1" applyProtection="1">
      <alignment wrapText="1"/>
    </xf>
    <xf numFmtId="10" fontId="7" fillId="0" borderId="13" xfId="1" applyNumberFormat="1" applyFont="1" applyFill="1" applyBorder="1" applyAlignment="1" applyProtection="1">
      <alignment wrapText="1"/>
    </xf>
    <xf numFmtId="10" fontId="8" fillId="0" borderId="1" xfId="1" applyNumberFormat="1" applyFont="1" applyFill="1" applyBorder="1" applyAlignment="1" applyProtection="1">
      <alignment wrapText="1"/>
    </xf>
    <xf numFmtId="10" fontId="7" fillId="2" borderId="1" xfId="1" applyNumberFormat="1" applyFont="1" applyFill="1" applyBorder="1" applyAlignment="1" applyProtection="1">
      <alignment wrapText="1"/>
    </xf>
    <xf numFmtId="10" fontId="8" fillId="2" borderId="1" xfId="1" applyNumberFormat="1" applyFont="1" applyFill="1" applyBorder="1" applyAlignment="1" applyProtection="1">
      <alignment wrapText="1"/>
    </xf>
    <xf numFmtId="10" fontId="7" fillId="0" borderId="1" xfId="1" applyNumberFormat="1" applyFont="1" applyFill="1" applyBorder="1" applyAlignment="1" applyProtection="1">
      <alignment wrapText="1"/>
    </xf>
    <xf numFmtId="10" fontId="7" fillId="0" borderId="20" xfId="1" applyNumberFormat="1" applyFont="1" applyFill="1" applyBorder="1" applyAlignment="1" applyProtection="1">
      <alignment wrapText="1"/>
    </xf>
    <xf numFmtId="10" fontId="9" fillId="2" borderId="5" xfId="1" applyNumberFormat="1" applyFont="1" applyFill="1" applyBorder="1" applyAlignment="1" applyProtection="1">
      <alignment wrapText="1"/>
    </xf>
    <xf numFmtId="0" fontId="9" fillId="0" borderId="31" xfId="0" applyFont="1" applyFill="1" applyBorder="1" applyAlignment="1" applyProtection="1">
      <alignment wrapText="1"/>
    </xf>
    <xf numFmtId="10" fontId="9" fillId="0" borderId="14" xfId="1" applyNumberFormat="1" applyFont="1" applyFill="1" applyBorder="1" applyAlignment="1" applyProtection="1">
      <alignment wrapText="1"/>
    </xf>
    <xf numFmtId="10" fontId="10" fillId="0" borderId="8" xfId="1" applyNumberFormat="1" applyFont="1" applyFill="1" applyBorder="1" applyAlignment="1" applyProtection="1">
      <alignment wrapText="1"/>
    </xf>
    <xf numFmtId="10" fontId="9" fillId="2" borderId="8" xfId="1" applyNumberFormat="1" applyFont="1" applyFill="1" applyBorder="1" applyAlignment="1" applyProtection="1">
      <alignment wrapText="1"/>
    </xf>
    <xf numFmtId="10" fontId="10" fillId="2" borderId="8" xfId="1" applyNumberFormat="1" applyFont="1" applyFill="1" applyBorder="1" applyAlignment="1" applyProtection="1">
      <alignment wrapText="1"/>
    </xf>
    <xf numFmtId="10" fontId="9" fillId="0" borderId="8" xfId="1" applyNumberFormat="1" applyFont="1" applyFill="1" applyBorder="1" applyAlignment="1" applyProtection="1">
      <alignment wrapText="1"/>
    </xf>
    <xf numFmtId="10" fontId="9" fillId="0" borderId="21" xfId="1" applyNumberFormat="1" applyFont="1" applyFill="1" applyBorder="1" applyAlignment="1" applyProtection="1">
      <alignment wrapText="1"/>
    </xf>
    <xf numFmtId="10" fontId="9" fillId="2" borderId="7" xfId="1" applyNumberFormat="1" applyFont="1" applyFill="1" applyBorder="1" applyAlignment="1" applyProtection="1">
      <alignment wrapText="1"/>
    </xf>
    <xf numFmtId="0" fontId="1" fillId="0" borderId="22" xfId="0" applyFont="1" applyFill="1" applyBorder="1" applyAlignment="1" applyProtection="1">
      <alignment horizontal="center"/>
    </xf>
    <xf numFmtId="0" fontId="1" fillId="0" borderId="23" xfId="0" applyFont="1" applyFill="1" applyBorder="1" applyAlignment="1" applyProtection="1">
      <alignment horizontal="center"/>
    </xf>
    <xf numFmtId="0" fontId="1" fillId="0" borderId="24" xfId="0" applyFont="1" applyFill="1" applyBorder="1" applyAlignment="1" applyProtection="1">
      <alignment horizontal="center"/>
    </xf>
    <xf numFmtId="0" fontId="0" fillId="0" borderId="22" xfId="0" applyFont="1" applyFill="1" applyBorder="1" applyAlignment="1" applyProtection="1">
      <alignment horizontal="center" wrapText="1"/>
    </xf>
    <xf numFmtId="0" fontId="0" fillId="0" borderId="23" xfId="0" applyFont="1" applyFill="1" applyBorder="1" applyAlignment="1" applyProtection="1">
      <alignment horizontal="center"/>
    </xf>
    <xf numFmtId="0" fontId="0" fillId="0" borderId="25" xfId="0" applyFont="1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RowHeight="15" x14ac:dyDescent="0.25"/>
  <cols>
    <col min="2" max="2" width="33" customWidth="1"/>
    <col min="3" max="3" width="11.7109375" customWidth="1"/>
    <col min="4" max="4" width="11.7109375" style="2" customWidth="1"/>
    <col min="5" max="10" width="11.7109375" customWidth="1"/>
    <col min="11" max="12" width="19.7109375" customWidth="1"/>
    <col min="13" max="14" width="15.7109375" customWidth="1"/>
    <col min="15" max="20" width="11.7109375" customWidth="1"/>
  </cols>
  <sheetData>
    <row r="1" spans="1:20" ht="19.5" thickBot="1" x14ac:dyDescent="0.35">
      <c r="A1" s="2"/>
      <c r="B1" s="67" t="s">
        <v>46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9"/>
    </row>
    <row r="2" spans="1:20" ht="62.25" customHeight="1" thickBot="1" x14ac:dyDescent="0.3">
      <c r="A2" s="2"/>
      <c r="B2" s="70" t="s">
        <v>35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</row>
    <row r="3" spans="1:20" ht="93" thickBot="1" x14ac:dyDescent="0.3">
      <c r="A3" s="29" t="s">
        <v>34</v>
      </c>
      <c r="B3" s="7" t="s">
        <v>47</v>
      </c>
      <c r="C3" s="9" t="s">
        <v>24</v>
      </c>
      <c r="D3" s="10" t="s">
        <v>25</v>
      </c>
      <c r="E3" s="9" t="s">
        <v>16</v>
      </c>
      <c r="F3" s="26" t="s">
        <v>26</v>
      </c>
      <c r="G3" s="27" t="s">
        <v>17</v>
      </c>
      <c r="H3" s="27" t="s">
        <v>27</v>
      </c>
      <c r="I3" s="26" t="s">
        <v>18</v>
      </c>
      <c r="J3" s="26" t="s">
        <v>28</v>
      </c>
      <c r="K3" s="27" t="s">
        <v>19</v>
      </c>
      <c r="L3" s="27" t="s">
        <v>29</v>
      </c>
      <c r="M3" s="26" t="s">
        <v>20</v>
      </c>
      <c r="N3" s="26" t="s">
        <v>30</v>
      </c>
      <c r="O3" s="27" t="s">
        <v>21</v>
      </c>
      <c r="P3" s="27" t="s">
        <v>31</v>
      </c>
      <c r="Q3" s="26" t="s">
        <v>22</v>
      </c>
      <c r="R3" s="28" t="s">
        <v>32</v>
      </c>
      <c r="S3" s="24" t="s">
        <v>23</v>
      </c>
      <c r="T3" s="25" t="s">
        <v>33</v>
      </c>
    </row>
    <row r="4" spans="1:20" x14ac:dyDescent="0.25">
      <c r="A4" s="30">
        <v>1</v>
      </c>
      <c r="B4" s="32" t="s">
        <v>44</v>
      </c>
      <c r="C4" s="13" t="s">
        <v>0</v>
      </c>
      <c r="D4" s="14">
        <v>2015</v>
      </c>
      <c r="E4" s="15">
        <v>5793</v>
      </c>
      <c r="F4" s="16">
        <f>E4/E$16</f>
        <v>0.30066953858929774</v>
      </c>
      <c r="G4" s="18">
        <v>5890</v>
      </c>
      <c r="H4" s="19">
        <f>G4/G$16</f>
        <v>0.39631274391064458</v>
      </c>
      <c r="I4" s="17">
        <v>2278</v>
      </c>
      <c r="J4" s="16">
        <f>I4/I$16</f>
        <v>0.1950509461426492</v>
      </c>
      <c r="K4" s="18">
        <v>1386</v>
      </c>
      <c r="L4" s="19">
        <f>K4/K$16</f>
        <v>0.13401663121253143</v>
      </c>
      <c r="M4" s="17">
        <v>4151</v>
      </c>
      <c r="N4" s="16">
        <f>M4/M$16</f>
        <v>0.38585238891987356</v>
      </c>
      <c r="O4" s="18">
        <v>1578</v>
      </c>
      <c r="P4" s="19">
        <f>O4/O$16</f>
        <v>0.14052898744322737</v>
      </c>
      <c r="Q4" s="17">
        <v>0</v>
      </c>
      <c r="R4" s="22">
        <f>Q4/Q$16</f>
        <v>0</v>
      </c>
      <c r="S4" s="36">
        <f>SUM(E4,G4,I4,K4,M4,O4,Q4)</f>
        <v>21076</v>
      </c>
      <c r="T4" s="37">
        <f>S4/S$16</f>
        <v>0.2587885708672536</v>
      </c>
    </row>
    <row r="5" spans="1:20" x14ac:dyDescent="0.25">
      <c r="A5" s="30">
        <v>2</v>
      </c>
      <c r="B5" s="51" t="s">
        <v>45</v>
      </c>
      <c r="C5" s="5" t="s">
        <v>0</v>
      </c>
      <c r="D5" s="11">
        <v>2015</v>
      </c>
      <c r="E5" s="52">
        <f>E4/$S4</f>
        <v>0.27486240273296642</v>
      </c>
      <c r="F5" s="53"/>
      <c r="G5" s="54">
        <f>G4/$S4</f>
        <v>0.27946479407857278</v>
      </c>
      <c r="H5" s="55"/>
      <c r="I5" s="56">
        <f>I4/$S4</f>
        <v>0.10808502562156007</v>
      </c>
      <c r="J5" s="56"/>
      <c r="K5" s="54">
        <f>K4/$S4</f>
        <v>6.5762004175365346E-2</v>
      </c>
      <c r="L5" s="54"/>
      <c r="M5" s="56">
        <f>M4/$S4</f>
        <v>0.19695388119187701</v>
      </c>
      <c r="N5" s="56"/>
      <c r="O5" s="54">
        <f>O4/$S4</f>
        <v>7.4871892199658382E-2</v>
      </c>
      <c r="P5" s="54"/>
      <c r="Q5" s="56">
        <f>Q4/$S4</f>
        <v>0</v>
      </c>
      <c r="R5" s="57"/>
      <c r="S5" s="58">
        <f t="shared" ref="S5" si="0">SUM(E5,G5,I5,K5,M5,O5,Q5)</f>
        <v>1</v>
      </c>
      <c r="T5" s="42"/>
    </row>
    <row r="6" spans="1:20" x14ac:dyDescent="0.25">
      <c r="A6" s="30">
        <v>3</v>
      </c>
      <c r="B6" s="33" t="s">
        <v>38</v>
      </c>
      <c r="C6" s="5" t="s">
        <v>0</v>
      </c>
      <c r="D6" s="11">
        <v>2015</v>
      </c>
      <c r="E6" s="8">
        <v>5851</v>
      </c>
      <c r="F6" s="4">
        <f t="shared" ref="F6:F14" si="1">E6/E$16</f>
        <v>0.30367986713032646</v>
      </c>
      <c r="G6" s="20">
        <v>2655</v>
      </c>
      <c r="H6" s="21">
        <f t="shared" ref="H6" si="2">G6/G$16</f>
        <v>0.17864352038756559</v>
      </c>
      <c r="I6" s="3">
        <v>3808</v>
      </c>
      <c r="J6" s="4">
        <f t="shared" ref="J6" si="3">I6/I$16</f>
        <v>0.32605531295487628</v>
      </c>
      <c r="K6" s="20">
        <v>2979</v>
      </c>
      <c r="L6" s="21">
        <f t="shared" ref="L6" si="4">K6/K$16</f>
        <v>0.2880487333204409</v>
      </c>
      <c r="M6" s="3">
        <v>1564</v>
      </c>
      <c r="N6" s="4">
        <f t="shared" ref="N6" si="5">M6/M$16</f>
        <v>0.14538018218999815</v>
      </c>
      <c r="O6" s="20">
        <v>567</v>
      </c>
      <c r="P6" s="21">
        <f t="shared" ref="P6" si="6">O6/O$16</f>
        <v>5.0494255944429599E-2</v>
      </c>
      <c r="Q6" s="3">
        <v>515</v>
      </c>
      <c r="R6" s="23">
        <f t="shared" ref="R6:T6" si="7">Q6/Q$16</f>
        <v>0.15587167070217917</v>
      </c>
      <c r="S6" s="38">
        <f t="shared" ref="S6:S15" si="8">SUM(E6,G6,I6,K6,M6,O6,Q6)</f>
        <v>17939</v>
      </c>
      <c r="T6" s="39">
        <f t="shared" si="7"/>
        <v>0.2202698886310335</v>
      </c>
    </row>
    <row r="7" spans="1:20" x14ac:dyDescent="0.25">
      <c r="A7" s="30">
        <v>4</v>
      </c>
      <c r="B7" s="51" t="s">
        <v>45</v>
      </c>
      <c r="C7" s="5" t="s">
        <v>0</v>
      </c>
      <c r="D7" s="11">
        <v>2015</v>
      </c>
      <c r="E7" s="52">
        <f>E6/$S6</f>
        <v>0.32616087853280562</v>
      </c>
      <c r="F7" s="53"/>
      <c r="G7" s="54">
        <f>G6/$S6</f>
        <v>0.14800156084508612</v>
      </c>
      <c r="H7" s="55"/>
      <c r="I7" s="56">
        <f>I6/$S6</f>
        <v>0.21227493171302747</v>
      </c>
      <c r="J7" s="56"/>
      <c r="K7" s="54">
        <f>K6/$S6</f>
        <v>0.16606276827024918</v>
      </c>
      <c r="L7" s="54"/>
      <c r="M7" s="56">
        <f>M6/$S6</f>
        <v>8.7184346953564862E-2</v>
      </c>
      <c r="N7" s="56"/>
      <c r="O7" s="54">
        <f>O6/$S6</f>
        <v>3.160711299403534E-2</v>
      </c>
      <c r="P7" s="54"/>
      <c r="Q7" s="56">
        <f>Q6/$S6</f>
        <v>2.8708400691231397E-2</v>
      </c>
      <c r="R7" s="57"/>
      <c r="S7" s="58">
        <f t="shared" si="8"/>
        <v>1</v>
      </c>
      <c r="T7" s="39"/>
    </row>
    <row r="8" spans="1:20" x14ac:dyDescent="0.25">
      <c r="A8" s="30">
        <v>5</v>
      </c>
      <c r="B8" s="33" t="s">
        <v>39</v>
      </c>
      <c r="C8" s="5" t="s">
        <v>0</v>
      </c>
      <c r="D8" s="11">
        <v>2015</v>
      </c>
      <c r="E8" s="8">
        <v>1592</v>
      </c>
      <c r="F8" s="4">
        <f t="shared" si="1"/>
        <v>8.2628328229615411E-2</v>
      </c>
      <c r="G8" s="20">
        <v>867</v>
      </c>
      <c r="H8" s="21">
        <f t="shared" ref="H8" si="9">G8/G$16</f>
        <v>5.8336697618086394E-2</v>
      </c>
      <c r="I8" s="3">
        <v>515</v>
      </c>
      <c r="J8" s="4">
        <f t="shared" ref="J8" si="10">I8/I$16</f>
        <v>4.409624111653395E-2</v>
      </c>
      <c r="K8" s="20">
        <v>117</v>
      </c>
      <c r="L8" s="21">
        <f t="shared" ref="L8" si="11">K8/K$16</f>
        <v>1.1313092245213692E-2</v>
      </c>
      <c r="M8" s="3">
        <v>437</v>
      </c>
      <c r="N8" s="4">
        <f t="shared" ref="N8" si="12">M8/M$16</f>
        <v>4.0620933258970066E-2</v>
      </c>
      <c r="O8" s="20">
        <v>29</v>
      </c>
      <c r="P8" s="21">
        <f t="shared" ref="P8" si="13">O8/O$16</f>
        <v>2.5825986285510729E-3</v>
      </c>
      <c r="Q8" s="3">
        <v>0</v>
      </c>
      <c r="R8" s="23">
        <f t="shared" ref="R8:T8" si="14">Q8/Q$16</f>
        <v>0</v>
      </c>
      <c r="S8" s="38">
        <f>SUM(E8,G8,I8,K8,M8,O8,Q8)</f>
        <v>3557</v>
      </c>
      <c r="T8" s="39">
        <f t="shared" si="14"/>
        <v>4.3675789835586495E-2</v>
      </c>
    </row>
    <row r="9" spans="1:20" x14ac:dyDescent="0.25">
      <c r="A9" s="30">
        <v>6</v>
      </c>
      <c r="B9" s="51" t="s">
        <v>45</v>
      </c>
      <c r="C9" s="5" t="s">
        <v>0</v>
      </c>
      <c r="D9" s="11">
        <v>2015</v>
      </c>
      <c r="E9" s="52">
        <f>E8/$S8</f>
        <v>0.44756817542873206</v>
      </c>
      <c r="F9" s="53"/>
      <c r="G9" s="54">
        <f>G8/$S8</f>
        <v>0.24374472870396402</v>
      </c>
      <c r="H9" s="55"/>
      <c r="I9" s="56">
        <f>I8/$S8</f>
        <v>0.1447849311217318</v>
      </c>
      <c r="J9" s="56"/>
      <c r="K9" s="54">
        <f>K8/$S8</f>
        <v>3.2892887264548774E-2</v>
      </c>
      <c r="L9" s="54"/>
      <c r="M9" s="56">
        <f>M8/$S8</f>
        <v>0.12285633961203261</v>
      </c>
      <c r="N9" s="56"/>
      <c r="O9" s="54">
        <f>O8/$S8</f>
        <v>8.1529378689907221E-3</v>
      </c>
      <c r="P9" s="54"/>
      <c r="Q9" s="56">
        <f>Q8/$S8</f>
        <v>0</v>
      </c>
      <c r="R9" s="57"/>
      <c r="S9" s="58">
        <f t="shared" ref="S9" si="15">SUM(E9,G9,I9,K9,M9,O9,Q9)</f>
        <v>1</v>
      </c>
      <c r="T9" s="39"/>
    </row>
    <row r="10" spans="1:20" ht="30" x14ac:dyDescent="0.25">
      <c r="A10" s="30">
        <v>7</v>
      </c>
      <c r="B10" s="33" t="s">
        <v>40</v>
      </c>
      <c r="C10" s="5" t="s">
        <v>0</v>
      </c>
      <c r="D10" s="11">
        <v>2015</v>
      </c>
      <c r="E10" s="8">
        <v>2862</v>
      </c>
      <c r="F10" s="4">
        <f t="shared" si="1"/>
        <v>0.14854414283489906</v>
      </c>
      <c r="G10" s="20">
        <v>1748</v>
      </c>
      <c r="H10" s="21">
        <f t="shared" ref="H10" si="16">G10/G$16</f>
        <v>0.11761539496703001</v>
      </c>
      <c r="I10" s="3">
        <v>1997</v>
      </c>
      <c r="J10" s="4">
        <f t="shared" ref="J10" si="17">I10/I$16</f>
        <v>0.17099066700916174</v>
      </c>
      <c r="K10" s="20">
        <v>622</v>
      </c>
      <c r="L10" s="21">
        <f t="shared" ref="L10" si="18">K10/K$16</f>
        <v>6.0143105782247144E-2</v>
      </c>
      <c r="M10" s="3">
        <v>1746</v>
      </c>
      <c r="N10" s="4">
        <f t="shared" ref="N10" si="19">M10/M$16</f>
        <v>0.162297824874512</v>
      </c>
      <c r="O10" s="20">
        <v>614</v>
      </c>
      <c r="P10" s="21">
        <f t="shared" ref="P10" si="20">O10/O$16</f>
        <v>5.4679846825184793E-2</v>
      </c>
      <c r="Q10" s="3">
        <v>127</v>
      </c>
      <c r="R10" s="23">
        <f t="shared" ref="R10" si="21">Q10/Q$16</f>
        <v>3.843825665859564E-2</v>
      </c>
      <c r="S10" s="38">
        <f t="shared" si="8"/>
        <v>9716</v>
      </c>
      <c r="T10" s="39">
        <f>S10/S$16</f>
        <v>0.11930108913200968</v>
      </c>
    </row>
    <row r="11" spans="1:20" x14ac:dyDescent="0.25">
      <c r="A11" s="30">
        <v>8</v>
      </c>
      <c r="B11" s="51" t="s">
        <v>45</v>
      </c>
      <c r="C11" s="5" t="s">
        <v>0</v>
      </c>
      <c r="D11" s="11">
        <v>2015</v>
      </c>
      <c r="E11" s="52">
        <f>E10/$S10</f>
        <v>0.29456566488266778</v>
      </c>
      <c r="F11" s="53"/>
      <c r="G11" s="54">
        <f>G10/$S10</f>
        <v>0.17990942774804447</v>
      </c>
      <c r="H11" s="55"/>
      <c r="I11" s="56">
        <f>I10/$S10</f>
        <v>0.20553725813091808</v>
      </c>
      <c r="J11" s="56"/>
      <c r="K11" s="54">
        <f>K10/$S10</f>
        <v>6.4018114450391114E-2</v>
      </c>
      <c r="L11" s="54"/>
      <c r="M11" s="56">
        <f>M10/$S10</f>
        <v>0.17970358172087278</v>
      </c>
      <c r="N11" s="56"/>
      <c r="O11" s="54">
        <f>O10/$S10</f>
        <v>6.3194730341704405E-2</v>
      </c>
      <c r="P11" s="54"/>
      <c r="Q11" s="56">
        <f>Q10/$S10</f>
        <v>1.3071222725401399E-2</v>
      </c>
      <c r="R11" s="57"/>
      <c r="S11" s="58">
        <f>SUM(E11,G11,I11,K11,M11,O11,Q11)</f>
        <v>1</v>
      </c>
      <c r="T11" s="39"/>
    </row>
    <row r="12" spans="1:20" ht="30" x14ac:dyDescent="0.25">
      <c r="A12" s="30">
        <v>9</v>
      </c>
      <c r="B12" s="33" t="s">
        <v>41</v>
      </c>
      <c r="C12" s="5" t="s">
        <v>0</v>
      </c>
      <c r="D12" s="11">
        <v>2015</v>
      </c>
      <c r="E12" s="8">
        <v>1065</v>
      </c>
      <c r="F12" s="4">
        <f t="shared" si="1"/>
        <v>5.5275860279233924E-2</v>
      </c>
      <c r="G12" s="20">
        <v>1208</v>
      </c>
      <c r="H12" s="21">
        <f t="shared" ref="H12" si="22">G12/G$16</f>
        <v>8.1281119633965823E-2</v>
      </c>
      <c r="I12" s="3">
        <v>986</v>
      </c>
      <c r="J12" s="4">
        <f t="shared" ref="J12" si="23">I12/I$16</f>
        <v>8.442503639010189E-2</v>
      </c>
      <c r="K12" s="20">
        <v>575</v>
      </c>
      <c r="L12" s="21">
        <f t="shared" ref="L12" si="24">K12/K$16</f>
        <v>5.5598530264939085E-2</v>
      </c>
      <c r="M12" s="3">
        <v>1092</v>
      </c>
      <c r="N12" s="4">
        <f t="shared" ref="N12" si="25">M12/M$16</f>
        <v>0.1015058561070831</v>
      </c>
      <c r="O12" s="20">
        <v>443</v>
      </c>
      <c r="P12" s="21">
        <f t="shared" ref="P12" si="26">O12/O$16</f>
        <v>3.9451420429245702E-2</v>
      </c>
      <c r="Q12" s="3">
        <v>45</v>
      </c>
      <c r="R12" s="23">
        <f t="shared" ref="R12:T12" si="27">Q12/Q$16</f>
        <v>1.3619854721549637E-2</v>
      </c>
      <c r="S12" s="38">
        <f>SUM(E12,G12,I12,K12,M12,O12,Q12)</f>
        <v>5414</v>
      </c>
      <c r="T12" s="39">
        <f t="shared" si="27"/>
        <v>6.647757272135657E-2</v>
      </c>
    </row>
    <row r="13" spans="1:20" x14ac:dyDescent="0.25">
      <c r="A13" s="30">
        <v>10</v>
      </c>
      <c r="B13" s="51" t="s">
        <v>45</v>
      </c>
      <c r="C13" s="5" t="s">
        <v>0</v>
      </c>
      <c r="D13" s="11">
        <v>2015</v>
      </c>
      <c r="E13" s="52">
        <f>E12/$S12</f>
        <v>0.19671222755818249</v>
      </c>
      <c r="F13" s="53"/>
      <c r="G13" s="54">
        <f>G12/$S12</f>
        <v>0.22312523088289621</v>
      </c>
      <c r="H13" s="55"/>
      <c r="I13" s="56">
        <f>I12/$S12</f>
        <v>0.18212042851865534</v>
      </c>
      <c r="J13" s="56"/>
      <c r="K13" s="54">
        <f>K12/$S12</f>
        <v>0.10620613224972295</v>
      </c>
      <c r="L13" s="54"/>
      <c r="M13" s="56">
        <f>M12/$S12</f>
        <v>0.20169929811599557</v>
      </c>
      <c r="N13" s="56"/>
      <c r="O13" s="54">
        <f>O12/$S12</f>
        <v>8.1824898411525668E-2</v>
      </c>
      <c r="P13" s="54"/>
      <c r="Q13" s="56">
        <f>Q12/$S12</f>
        <v>8.3117842630217962E-3</v>
      </c>
      <c r="R13" s="57"/>
      <c r="S13" s="58">
        <f t="shared" si="8"/>
        <v>0.99999999999999989</v>
      </c>
      <c r="T13" s="40"/>
    </row>
    <row r="14" spans="1:20" x14ac:dyDescent="0.25">
      <c r="A14" s="30">
        <v>11</v>
      </c>
      <c r="B14" s="33" t="s">
        <v>42</v>
      </c>
      <c r="C14" s="5" t="s">
        <v>0</v>
      </c>
      <c r="D14" s="11">
        <v>2015</v>
      </c>
      <c r="E14" s="8">
        <v>2104</v>
      </c>
      <c r="F14" s="4">
        <f t="shared" si="1"/>
        <v>0.1092022629366274</v>
      </c>
      <c r="G14" s="20">
        <v>2494</v>
      </c>
      <c r="H14" s="21">
        <f t="shared" ref="H14" si="28">G14/G$16</f>
        <v>0.16781052348270759</v>
      </c>
      <c r="I14" s="3">
        <v>2095</v>
      </c>
      <c r="J14" s="4">
        <f t="shared" ref="J14" si="29">I14/I$16</f>
        <v>0.17938179638667695</v>
      </c>
      <c r="K14" s="20">
        <v>4663</v>
      </c>
      <c r="L14" s="21">
        <f t="shared" ref="L14" si="30">K14/K$16</f>
        <v>0.45087990717462773</v>
      </c>
      <c r="M14" s="3">
        <v>1768</v>
      </c>
      <c r="N14" s="4">
        <f t="shared" ref="N14" si="31">M14/M$16</f>
        <v>0.16434281464956313</v>
      </c>
      <c r="O14" s="20">
        <v>7998</v>
      </c>
      <c r="P14" s="21">
        <f t="shared" ref="P14" si="32">O14/O$16</f>
        <v>0.71226289072936144</v>
      </c>
      <c r="Q14" s="3">
        <v>2617</v>
      </c>
      <c r="R14" s="23">
        <f t="shared" ref="R14:T14" si="33">Q14/Q$16</f>
        <v>0.79207021791767551</v>
      </c>
      <c r="S14" s="38">
        <f t="shared" si="8"/>
        <v>23739</v>
      </c>
      <c r="T14" s="39">
        <f t="shared" si="33"/>
        <v>0.29148708881276014</v>
      </c>
    </row>
    <row r="15" spans="1:20" ht="15.75" thickBot="1" x14ac:dyDescent="0.3">
      <c r="A15" s="30">
        <v>12</v>
      </c>
      <c r="B15" s="51" t="s">
        <v>45</v>
      </c>
      <c r="C15" s="5" t="s">
        <v>0</v>
      </c>
      <c r="D15" s="11">
        <v>2015</v>
      </c>
      <c r="E15" s="52">
        <f>E14/$S14</f>
        <v>8.8630523610935597E-2</v>
      </c>
      <c r="F15" s="53"/>
      <c r="G15" s="54">
        <f>G14/$S14</f>
        <v>0.10505918530687898</v>
      </c>
      <c r="H15" s="55"/>
      <c r="I15" s="56">
        <f>I14/$S14</f>
        <v>8.8251400648721515E-2</v>
      </c>
      <c r="J15" s="56"/>
      <c r="K15" s="54">
        <f>K14/$S14</f>
        <v>0.19642781920047181</v>
      </c>
      <c r="L15" s="54"/>
      <c r="M15" s="56">
        <f>M14/$S14</f>
        <v>7.4476599688276676E-2</v>
      </c>
      <c r="N15" s="56"/>
      <c r="O15" s="54">
        <f>O14/$S14</f>
        <v>0.33691393908757739</v>
      </c>
      <c r="P15" s="54"/>
      <c r="Q15" s="56">
        <f>Q14/$S14</f>
        <v>0.11024053245713804</v>
      </c>
      <c r="R15" s="57"/>
      <c r="S15" s="58">
        <f t="shared" si="8"/>
        <v>1</v>
      </c>
      <c r="T15" s="41"/>
    </row>
    <row r="16" spans="1:20" x14ac:dyDescent="0.25">
      <c r="A16" s="30">
        <v>13</v>
      </c>
      <c r="B16" s="44" t="s">
        <v>43</v>
      </c>
      <c r="C16" s="13" t="s">
        <v>0</v>
      </c>
      <c r="D16" s="14">
        <v>2015</v>
      </c>
      <c r="E16" s="45">
        <f>SUM(E4,E6,E8,E10,E12,E14)</f>
        <v>19267</v>
      </c>
      <c r="F16" s="46">
        <f t="shared" ref="F16:T16" si="34">SUM(F4,F6,F8,F10,F12,F14)</f>
        <v>0.99999999999999989</v>
      </c>
      <c r="G16" s="47">
        <f t="shared" si="34"/>
        <v>14862</v>
      </c>
      <c r="H16" s="48">
        <f t="shared" si="34"/>
        <v>1</v>
      </c>
      <c r="I16" s="49">
        <f t="shared" si="34"/>
        <v>11679</v>
      </c>
      <c r="J16" s="46">
        <f t="shared" si="34"/>
        <v>1</v>
      </c>
      <c r="K16" s="47">
        <f t="shared" si="34"/>
        <v>10342</v>
      </c>
      <c r="L16" s="48">
        <f t="shared" si="34"/>
        <v>1</v>
      </c>
      <c r="M16" s="49">
        <f t="shared" si="34"/>
        <v>10758</v>
      </c>
      <c r="N16" s="46">
        <f t="shared" si="34"/>
        <v>1</v>
      </c>
      <c r="O16" s="47">
        <f t="shared" si="34"/>
        <v>11229</v>
      </c>
      <c r="P16" s="48">
        <f t="shared" si="34"/>
        <v>1</v>
      </c>
      <c r="Q16" s="49">
        <f t="shared" si="34"/>
        <v>3304</v>
      </c>
      <c r="R16" s="50">
        <f t="shared" si="34"/>
        <v>1</v>
      </c>
      <c r="S16" s="36">
        <f>SUM(S4,S6,S8,S10,S12,S14)</f>
        <v>81441</v>
      </c>
      <c r="T16" s="37">
        <f t="shared" si="34"/>
        <v>1</v>
      </c>
    </row>
    <row r="17" spans="1:20" ht="15.75" thickBot="1" x14ac:dyDescent="0.3">
      <c r="A17" s="30">
        <v>14</v>
      </c>
      <c r="B17" s="59" t="s">
        <v>45</v>
      </c>
      <c r="C17" s="6" t="s">
        <v>0</v>
      </c>
      <c r="D17" s="12">
        <v>2015</v>
      </c>
      <c r="E17" s="60">
        <f>E16/$S16</f>
        <v>0.23657617170712542</v>
      </c>
      <c r="F17" s="61"/>
      <c r="G17" s="62">
        <f>G16/$S16</f>
        <v>0.18248793605186578</v>
      </c>
      <c r="H17" s="63"/>
      <c r="I17" s="64">
        <f>I16/$S16</f>
        <v>0.14340442774523887</v>
      </c>
      <c r="J17" s="64"/>
      <c r="K17" s="62">
        <f>K16/$S16</f>
        <v>0.12698763522058915</v>
      </c>
      <c r="L17" s="62"/>
      <c r="M17" s="64">
        <f>M16/$S16</f>
        <v>0.13209562750948539</v>
      </c>
      <c r="N17" s="64"/>
      <c r="O17" s="62">
        <f>O16/$S16</f>
        <v>0.13787895531734631</v>
      </c>
      <c r="P17" s="62"/>
      <c r="Q17" s="64">
        <f>Q16/$S16</f>
        <v>4.0569246448349111E-2</v>
      </c>
      <c r="R17" s="65"/>
      <c r="S17" s="66">
        <f t="shared" ref="S17" si="35">SUM(E17,G17,I17,K17,M17,O17,Q17)</f>
        <v>1</v>
      </c>
      <c r="T17" s="43"/>
    </row>
    <row r="18" spans="1:20" x14ac:dyDescent="0.25">
      <c r="A18" s="30">
        <v>15</v>
      </c>
      <c r="B18" s="34"/>
    </row>
    <row r="19" spans="1:20" x14ac:dyDescent="0.25">
      <c r="A19" s="30">
        <v>16</v>
      </c>
      <c r="B19" s="35" t="s">
        <v>36</v>
      </c>
    </row>
    <row r="20" spans="1:20" x14ac:dyDescent="0.25">
      <c r="A20" s="30">
        <v>17</v>
      </c>
      <c r="B20" s="35" t="s">
        <v>37</v>
      </c>
    </row>
    <row r="21" spans="1:20" x14ac:dyDescent="0.25">
      <c r="A21" s="30">
        <v>18</v>
      </c>
    </row>
    <row r="22" spans="1:20" x14ac:dyDescent="0.25">
      <c r="A22" s="30">
        <v>19</v>
      </c>
      <c r="B22" s="1" t="s">
        <v>1</v>
      </c>
    </row>
    <row r="23" spans="1:20" x14ac:dyDescent="0.25">
      <c r="A23" s="30">
        <v>20</v>
      </c>
      <c r="B23" s="31" t="s">
        <v>2</v>
      </c>
    </row>
    <row r="24" spans="1:20" x14ac:dyDescent="0.25">
      <c r="A24" s="30">
        <v>21</v>
      </c>
      <c r="B24" t="s">
        <v>3</v>
      </c>
    </row>
    <row r="25" spans="1:20" x14ac:dyDescent="0.25">
      <c r="A25" s="30">
        <v>22</v>
      </c>
      <c r="B25" t="s">
        <v>4</v>
      </c>
    </row>
    <row r="26" spans="1:20" x14ac:dyDescent="0.25">
      <c r="A26" s="30">
        <v>23</v>
      </c>
      <c r="B26" t="s">
        <v>1</v>
      </c>
    </row>
    <row r="27" spans="1:20" x14ac:dyDescent="0.25">
      <c r="A27" s="30">
        <v>24</v>
      </c>
    </row>
    <row r="28" spans="1:20" x14ac:dyDescent="0.25">
      <c r="A28" s="30">
        <v>25</v>
      </c>
      <c r="B28" t="s">
        <v>3</v>
      </c>
    </row>
    <row r="29" spans="1:20" x14ac:dyDescent="0.25">
      <c r="A29" s="30">
        <v>26</v>
      </c>
      <c r="B29" t="s">
        <v>5</v>
      </c>
    </row>
    <row r="30" spans="1:20" x14ac:dyDescent="0.25">
      <c r="A30" s="30">
        <v>27</v>
      </c>
      <c r="B30" t="s">
        <v>1</v>
      </c>
    </row>
    <row r="31" spans="1:20" x14ac:dyDescent="0.25">
      <c r="A31" s="30">
        <v>28</v>
      </c>
    </row>
    <row r="32" spans="1:20" x14ac:dyDescent="0.25">
      <c r="A32" s="30">
        <v>29</v>
      </c>
    </row>
    <row r="33" spans="1:2" x14ac:dyDescent="0.25">
      <c r="A33" s="30">
        <v>30</v>
      </c>
      <c r="B33" t="s">
        <v>6</v>
      </c>
    </row>
    <row r="34" spans="1:2" x14ac:dyDescent="0.25">
      <c r="A34" s="30">
        <v>31</v>
      </c>
      <c r="B34" t="s">
        <v>4</v>
      </c>
    </row>
    <row r="35" spans="1:2" x14ac:dyDescent="0.25">
      <c r="A35" s="30">
        <v>32</v>
      </c>
      <c r="B35" t="s">
        <v>7</v>
      </c>
    </row>
    <row r="36" spans="1:2" x14ac:dyDescent="0.25">
      <c r="A36" s="30">
        <v>33</v>
      </c>
      <c r="B36" t="s">
        <v>8</v>
      </c>
    </row>
    <row r="37" spans="1:2" x14ac:dyDescent="0.25">
      <c r="A37" s="30">
        <v>34</v>
      </c>
      <c r="B37" t="s">
        <v>7</v>
      </c>
    </row>
    <row r="38" spans="1:2" x14ac:dyDescent="0.25">
      <c r="A38" s="30">
        <v>35</v>
      </c>
      <c r="B38" t="s">
        <v>5</v>
      </c>
    </row>
    <row r="39" spans="1:2" x14ac:dyDescent="0.25">
      <c r="A39" s="30">
        <v>36</v>
      </c>
      <c r="B39" t="s">
        <v>7</v>
      </c>
    </row>
    <row r="40" spans="1:2" x14ac:dyDescent="0.25">
      <c r="A40" s="30">
        <v>37</v>
      </c>
    </row>
    <row r="41" spans="1:2" x14ac:dyDescent="0.25">
      <c r="A41" s="30">
        <v>38</v>
      </c>
      <c r="B41" t="s">
        <v>9</v>
      </c>
    </row>
    <row r="42" spans="1:2" x14ac:dyDescent="0.25">
      <c r="A42" s="30">
        <v>39</v>
      </c>
      <c r="B42" t="s">
        <v>10</v>
      </c>
    </row>
    <row r="43" spans="1:2" x14ac:dyDescent="0.25">
      <c r="A43" s="30">
        <v>40</v>
      </c>
    </row>
    <row r="44" spans="1:2" x14ac:dyDescent="0.25">
      <c r="A44" s="30">
        <v>41</v>
      </c>
      <c r="B44" t="s">
        <v>11</v>
      </c>
    </row>
    <row r="45" spans="1:2" x14ac:dyDescent="0.25">
      <c r="A45" s="30">
        <v>42</v>
      </c>
      <c r="B45" t="s">
        <v>4</v>
      </c>
    </row>
    <row r="46" spans="1:2" x14ac:dyDescent="0.25">
      <c r="A46" s="30">
        <v>43</v>
      </c>
      <c r="B46" t="s">
        <v>12</v>
      </c>
    </row>
    <row r="47" spans="1:2" x14ac:dyDescent="0.25">
      <c r="A47" s="30">
        <v>44</v>
      </c>
      <c r="B47" t="s">
        <v>13</v>
      </c>
    </row>
    <row r="48" spans="1:2" x14ac:dyDescent="0.25">
      <c r="A48" s="30">
        <v>45</v>
      </c>
      <c r="B48" t="s">
        <v>14</v>
      </c>
    </row>
    <row r="49" spans="1:4" x14ac:dyDescent="0.25">
      <c r="A49" s="30">
        <v>46</v>
      </c>
      <c r="C49" s="2"/>
      <c r="D49"/>
    </row>
    <row r="50" spans="1:4" x14ac:dyDescent="0.25">
      <c r="A50" s="30">
        <v>47</v>
      </c>
      <c r="B50" t="s">
        <v>15</v>
      </c>
      <c r="C50" s="2"/>
      <c r="D50"/>
    </row>
    <row r="51" spans="1:4" x14ac:dyDescent="0.25">
      <c r="B51" s="2"/>
      <c r="D51"/>
    </row>
    <row r="52" spans="1:4" x14ac:dyDescent="0.25">
      <c r="B52" s="2"/>
      <c r="D52"/>
    </row>
    <row r="53" spans="1:4" x14ac:dyDescent="0.25">
      <c r="B53" s="2"/>
      <c r="D53"/>
    </row>
    <row r="54" spans="1:4" x14ac:dyDescent="0.25">
      <c r="B54" s="2"/>
      <c r="D54"/>
    </row>
    <row r="55" spans="1:4" x14ac:dyDescent="0.25">
      <c r="B55" s="2"/>
      <c r="D55"/>
    </row>
    <row r="56" spans="1:4" x14ac:dyDescent="0.25">
      <c r="B56" s="2"/>
      <c r="D56"/>
    </row>
    <row r="57" spans="1:4" x14ac:dyDescent="0.25">
      <c r="B57" s="2"/>
      <c r="D57"/>
    </row>
    <row r="58" spans="1:4" x14ac:dyDescent="0.25">
      <c r="B58" s="2"/>
      <c r="D58"/>
    </row>
    <row r="59" spans="1:4" x14ac:dyDescent="0.25">
      <c r="B59" s="2"/>
      <c r="D59"/>
    </row>
    <row r="60" spans="1:4" x14ac:dyDescent="0.25">
      <c r="B60" s="2"/>
      <c r="D60"/>
    </row>
    <row r="61" spans="1:4" x14ac:dyDescent="0.25">
      <c r="B61" s="2"/>
      <c r="D61"/>
    </row>
    <row r="62" spans="1:4" x14ac:dyDescent="0.25">
      <c r="B62" s="2"/>
      <c r="D62"/>
    </row>
    <row r="63" spans="1:4" x14ac:dyDescent="0.25">
      <c r="B63" s="2"/>
      <c r="D63"/>
    </row>
    <row r="64" spans="1:4" x14ac:dyDescent="0.25">
      <c r="B64" s="2"/>
      <c r="D64"/>
    </row>
    <row r="65" spans="2:4" x14ac:dyDescent="0.25">
      <c r="B65" s="2"/>
      <c r="D65"/>
    </row>
    <row r="66" spans="2:4" x14ac:dyDescent="0.25">
      <c r="B66" s="2"/>
      <c r="D66"/>
    </row>
    <row r="67" spans="2:4" x14ac:dyDescent="0.25">
      <c r="B67" s="2"/>
      <c r="D67"/>
    </row>
    <row r="68" spans="2:4" x14ac:dyDescent="0.25">
      <c r="B68" s="2"/>
      <c r="D68"/>
    </row>
    <row r="69" spans="2:4" x14ac:dyDescent="0.25">
      <c r="C69" s="2"/>
      <c r="D69"/>
    </row>
    <row r="70" spans="2:4" x14ac:dyDescent="0.25">
      <c r="C70" s="2"/>
      <c r="D70"/>
    </row>
  </sheetData>
  <autoFilter ref="A3:T3"/>
  <mergeCells count="2">
    <mergeCell ref="B1:T1"/>
    <mergeCell ref="B2:T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2018-09-10T11:34:57Z</dcterms:created>
  <dcterms:modified xsi:type="dcterms:W3CDTF">2018-10-01T15:18:11Z</dcterms:modified>
</cp:coreProperties>
</file>