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GrowStock\"/>
    </mc:Choice>
  </mc:AlternateContent>
  <bookViews>
    <workbookView xWindow="0" yWindow="0" windowWidth="27255" windowHeight="9330"/>
  </bookViews>
  <sheets>
    <sheet name="Sheet1" sheetId="2" r:id="rId1"/>
  </sheets>
  <definedNames>
    <definedName name="_xlnm._FilterDatabase" localSheetId="0" hidden="1">Sheet1!$B$3:$U$3</definedName>
  </definedNames>
  <calcPr calcId="162913" iterateDelta="1E-4"/>
</workbook>
</file>

<file path=xl/calcChain.xml><?xml version="1.0" encoding="utf-8"?>
<calcChain xmlns="http://schemas.openxmlformats.org/spreadsheetml/2006/main">
  <c r="F18" i="2" l="1"/>
  <c r="T17" i="2"/>
  <c r="T16" i="2"/>
  <c r="T15" i="2"/>
  <c r="T22" i="2" s="1"/>
  <c r="T14" i="2"/>
  <c r="T13" i="2"/>
  <c r="T12" i="2"/>
  <c r="T11" i="2"/>
  <c r="T10" i="2"/>
  <c r="T9" i="2"/>
  <c r="T23" i="2" s="1"/>
  <c r="T8" i="2"/>
  <c r="T7" i="2"/>
  <c r="T21" i="2" s="1"/>
  <c r="T6" i="2"/>
  <c r="T20" i="2" s="1"/>
  <c r="T5" i="2"/>
  <c r="T4" i="2"/>
  <c r="T18" i="2" s="1"/>
  <c r="R24" i="2"/>
  <c r="R23" i="2"/>
  <c r="R22" i="2"/>
  <c r="R21" i="2"/>
  <c r="R20" i="2"/>
  <c r="R19" i="2"/>
  <c r="R18" i="2"/>
  <c r="P24" i="2"/>
  <c r="P23" i="2"/>
  <c r="P22" i="2"/>
  <c r="P21" i="2"/>
  <c r="P20" i="2"/>
  <c r="P19" i="2"/>
  <c r="P18" i="2"/>
  <c r="N24" i="2"/>
  <c r="N23" i="2"/>
  <c r="N22" i="2"/>
  <c r="N21" i="2"/>
  <c r="N20" i="2"/>
  <c r="N19" i="2"/>
  <c r="N18" i="2"/>
  <c r="L24" i="2"/>
  <c r="L23" i="2"/>
  <c r="L22" i="2"/>
  <c r="L21" i="2"/>
  <c r="L20" i="2"/>
  <c r="L19" i="2"/>
  <c r="L18" i="2"/>
  <c r="J24" i="2"/>
  <c r="J23" i="2"/>
  <c r="J22" i="2"/>
  <c r="J21" i="2"/>
  <c r="J20" i="2"/>
  <c r="J19" i="2"/>
  <c r="J18" i="2"/>
  <c r="H24" i="2"/>
  <c r="H23" i="2"/>
  <c r="H22" i="2"/>
  <c r="H21" i="2"/>
  <c r="H20" i="2"/>
  <c r="H19" i="2"/>
  <c r="H18" i="2"/>
  <c r="F24" i="2"/>
  <c r="F23" i="2"/>
  <c r="F22" i="2"/>
  <c r="F21" i="2"/>
  <c r="F20" i="2"/>
  <c r="F19" i="2"/>
  <c r="T19" i="2" l="1"/>
  <c r="T24" i="2"/>
  <c r="U17" i="2"/>
  <c r="Q10" i="2"/>
  <c r="K17" i="2"/>
  <c r="U16" i="2"/>
  <c r="Q9" i="2"/>
  <c r="O9" i="2"/>
  <c r="Q8" i="2"/>
  <c r="O8" i="2"/>
  <c r="M8" i="2"/>
  <c r="U7" i="2"/>
  <c r="S14" i="2"/>
  <c r="Q14" i="2"/>
  <c r="O14" i="2"/>
  <c r="U13" i="2"/>
  <c r="O13" i="2"/>
  <c r="S5" i="2"/>
  <c r="M5" i="2"/>
  <c r="I5" i="2"/>
  <c r="S4" i="2"/>
  <c r="O11" i="2"/>
  <c r="G6" i="2"/>
  <c r="G5" i="2"/>
  <c r="G4" i="2"/>
  <c r="U5" i="2"/>
  <c r="U4" i="2"/>
  <c r="S10" i="2"/>
  <c r="S9" i="2"/>
  <c r="S6" i="2"/>
  <c r="Q11" i="2"/>
  <c r="O10" i="2"/>
  <c r="M10" i="2"/>
  <c r="M9" i="2"/>
  <c r="M6" i="2"/>
  <c r="K9" i="2"/>
  <c r="K8" i="2"/>
  <c r="K6" i="2"/>
  <c r="I15" i="2"/>
  <c r="I7" i="2"/>
  <c r="K7" i="2" l="1"/>
  <c r="I4" i="2"/>
  <c r="I18" i="2" s="1"/>
  <c r="I6" i="2"/>
  <c r="G11" i="2"/>
  <c r="G18" i="2" s="1"/>
  <c r="K4" i="2"/>
  <c r="K18" i="2" s="1"/>
  <c r="I10" i="2"/>
  <c r="I24" i="2" s="1"/>
  <c r="M7" i="2"/>
  <c r="K5" i="2"/>
  <c r="Q6" i="2"/>
  <c r="Q5" i="2"/>
  <c r="Q13" i="2"/>
  <c r="I9" i="2"/>
  <c r="S16" i="2"/>
  <c r="S23" i="2" s="1"/>
  <c r="I8" i="2"/>
  <c r="I22" i="2" s="1"/>
  <c r="M4" i="2"/>
  <c r="S17" i="2"/>
  <c r="S24" i="2" s="1"/>
  <c r="O5" i="2"/>
  <c r="K11" i="2"/>
  <c r="U11" i="2"/>
  <c r="U18" i="2" s="1"/>
  <c r="K12" i="2"/>
  <c r="U12" i="2"/>
  <c r="U19" i="2" s="1"/>
  <c r="M13" i="2"/>
  <c r="M20" i="2" s="1"/>
  <c r="I16" i="2"/>
  <c r="K10" i="2"/>
  <c r="K24" i="2" s="1"/>
  <c r="M11" i="2"/>
  <c r="O4" i="2"/>
  <c r="O18" i="2" s="1"/>
  <c r="O12" i="2"/>
  <c r="Q4" i="2"/>
  <c r="Q18" i="2" s="1"/>
  <c r="Q12" i="2"/>
  <c r="S7" i="2"/>
  <c r="S21" i="2" s="1"/>
  <c r="S15" i="2"/>
  <c r="U8" i="2"/>
  <c r="I11" i="2"/>
  <c r="K13" i="2"/>
  <c r="K20" i="2" s="1"/>
  <c r="M14" i="2"/>
  <c r="O7" i="2"/>
  <c r="O21" i="2" s="1"/>
  <c r="O15" i="2"/>
  <c r="O22" i="2" s="1"/>
  <c r="Q7" i="2"/>
  <c r="Q21" i="2" s="1"/>
  <c r="Q15" i="2"/>
  <c r="Q22" i="2" s="1"/>
  <c r="U15" i="2"/>
  <c r="I17" i="2"/>
  <c r="M12" i="2"/>
  <c r="M19" i="2" s="1"/>
  <c r="I12" i="2"/>
  <c r="I19" i="2" s="1"/>
  <c r="K14" i="2"/>
  <c r="M15" i="2"/>
  <c r="M22" i="2" s="1"/>
  <c r="O16" i="2"/>
  <c r="O23" i="2" s="1"/>
  <c r="Q16" i="2"/>
  <c r="Q23" i="2" s="1"/>
  <c r="S11" i="2"/>
  <c r="S18" i="2" s="1"/>
  <c r="O6" i="2"/>
  <c r="O20" i="2" s="1"/>
  <c r="I13" i="2"/>
  <c r="K15" i="2"/>
  <c r="K22" i="2" s="1"/>
  <c r="M16" i="2"/>
  <c r="M23" i="2" s="1"/>
  <c r="O17" i="2"/>
  <c r="O24" i="2" s="1"/>
  <c r="Q17" i="2"/>
  <c r="Q24" i="2" s="1"/>
  <c r="S12" i="2"/>
  <c r="S19" i="2" s="1"/>
  <c r="K16" i="2"/>
  <c r="K23" i="2" s="1"/>
  <c r="M17" i="2"/>
  <c r="M24" i="2" s="1"/>
  <c r="S13" i="2"/>
  <c r="S20" i="2" s="1"/>
  <c r="S8" i="2"/>
  <c r="I14" i="2"/>
  <c r="I21" i="2" s="1"/>
  <c r="U6" i="2"/>
  <c r="U20" i="2" s="1"/>
  <c r="U9" i="2"/>
  <c r="U23" i="2" s="1"/>
  <c r="U10" i="2"/>
  <c r="U24" i="2" s="1"/>
  <c r="U14" i="2"/>
  <c r="U21" i="2" s="1"/>
  <c r="K19" i="2" l="1"/>
  <c r="M18" i="2"/>
  <c r="M21" i="2"/>
  <c r="U22" i="2"/>
  <c r="I23" i="2"/>
  <c r="I20" i="2"/>
  <c r="S22" i="2"/>
  <c r="Q19" i="2"/>
  <c r="O19" i="2"/>
  <c r="Q20" i="2"/>
  <c r="K21" i="2"/>
  <c r="G17" i="2"/>
  <c r="G10" i="2"/>
  <c r="G24" i="2" s="1"/>
  <c r="G8" i="2"/>
  <c r="G15" i="2"/>
  <c r="G9" i="2"/>
  <c r="G16" i="2"/>
  <c r="G7" i="2"/>
  <c r="G14" i="2"/>
  <c r="G13" i="2"/>
  <c r="G20" i="2" s="1"/>
  <c r="G12" i="2"/>
  <c r="G19" i="2" s="1"/>
  <c r="G22" i="2" l="1"/>
  <c r="G21" i="2"/>
  <c r="G23" i="2"/>
</calcChain>
</file>

<file path=xl/comments1.xml><?xml version="1.0" encoding="utf-8"?>
<comments xmlns="http://schemas.openxmlformats.org/spreadsheetml/2006/main">
  <authors>
    <author>PX-Web Ekstern</author>
  </authors>
  <commentList>
    <comment ref="C4" authorId="0" shapeId="0">
      <text>
        <r>
          <rPr>
            <sz val="8"/>
            <color rgb="FF000000"/>
            <rFont val="Tahoma"/>
            <family val="2"/>
          </rPr>
          <t xml:space="preserve">-
</t>
        </r>
      </text>
    </comment>
  </commentList>
</comments>
</file>

<file path=xl/sharedStrings.xml><?xml version="1.0" encoding="utf-8"?>
<sst xmlns="http://schemas.openxmlformats.org/spreadsheetml/2006/main" count="85" uniqueCount="50">
  <si>
    <t>Productive forest land</t>
  </si>
  <si>
    <t>2007-2011</t>
  </si>
  <si>
    <t>2008-2012</t>
  </si>
  <si>
    <t>2009-2013</t>
  </si>
  <si>
    <t>2010-2014</t>
  </si>
  <si>
    <t>2011-2015</t>
  </si>
  <si>
    <t>2012-2016</t>
  </si>
  <si>
    <t>2013-2017</t>
  </si>
  <si>
    <t>-</t>
  </si>
  <si>
    <t>&lt;a href='https://www.ssb.no/offentlig-sektor/kommunekatalog/endringer-i-de-regionale-inndelingene' target='footnote'&gt;&lt;b&gt;See list over changes in regional classifications (in Norwegian)&lt;/b&gt;&lt;/a&gt;.</t>
  </si>
  <si>
    <t>Productive forest land:</t>
  </si>
  <si>
    <t>Latest update:</t>
  </si>
  <si>
    <t>20180831 08:00</t>
  </si>
  <si>
    <t>Source:</t>
  </si>
  <si>
    <t>Statistics Norway</t>
  </si>
  <si>
    <t>Contact:</t>
  </si>
  <si>
    <t>Trond Amund Steinset, Statistics Norway</t>
  </si>
  <si>
    <t xml:space="preserve"> +47 6288 5582</t>
  </si>
  <si>
    <t>tra@ssb.no</t>
  </si>
  <si>
    <t>Copyright</t>
  </si>
  <si>
    <r>
      <t>Østfold,
Akershus,
Oslo and
Hedmark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</si>
  <si>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Oppland,
Buskerud
and
Vestfold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</si>
  <si>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Telemark,
Aust-Agder
and
Vest-Agder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</si>
  <si>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Rogaland,
Hordaland,
Sogn og Fjordane and
Møre og Romsdal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</si>
  <si>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Sør-Trøndelag
and
Nord- Trøndelag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</si>
  <si>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Nordland
and
Troms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</si>
  <si>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Finnmark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</si>
  <si>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Total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</si>
  <si>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t>Average of five year period</t>
  </si>
  <si>
    <t>Reference year</t>
  </si>
  <si>
    <t>Østfold, Akershus,
Oslo and
Hedmark
(in %)</t>
  </si>
  <si>
    <t>Oppland,
Buskerud
and
Vestfold
(in %)</t>
  </si>
  <si>
    <t>Telemark,
Aust-Agder
and
Vest-Agder
(in %)</t>
  </si>
  <si>
    <t>Rogaland,
Hordaland,
Sogn og Fjordane and
Møre og Romsdal
(in %)</t>
  </si>
  <si>
    <t>Sør-Trøndelag
and
Nord- Trøndelag
(in %)</t>
  </si>
  <si>
    <t>Nordland
and
Troms
(in %)</t>
  </si>
  <si>
    <t>Finnmark
(in %)</t>
  </si>
  <si>
    <t>Total
(in %)</t>
  </si>
  <si>
    <t>Sum per Region</t>
  </si>
  <si>
    <t>ID</t>
  </si>
  <si>
    <r>
      <t xml:space="preserve">From the inventory period 2000-2004 the productive forest land area </t>
    </r>
    <r>
      <rPr>
        <b/>
        <u/>
        <sz val="11"/>
        <color rgb="FF000000"/>
        <rFont val="Calibri"/>
        <family val="2"/>
      </rPr>
      <t>does not include</t>
    </r>
    <r>
      <rPr>
        <sz val="11"/>
        <color rgb="FF000000"/>
        <rFont val="Calibri"/>
        <family val="2"/>
      </rPr>
      <t xml:space="preserve"> national and nature reserves.
As from the inventory cycle 2005-2009 areas above the coniferous forest line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As from the inventory cycle 2007 - 2011 Finnmark forest figures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This table shows only data from inventory cycle 2007-2011 onwards, therefore all figures are comparable </t>
    </r>
    <r>
      <rPr>
        <b/>
        <sz val="11"/>
        <color rgb="FF000000"/>
        <rFont val="Calibri"/>
        <family val="2"/>
      </rPr>
      <t>representing Productive Forest Land without 'National &amp; Nature Reserves Forest', but include forest above the coniferous forest line and also forest of Finnmark region.</t>
    </r>
  </si>
  <si>
    <t>Table 06290: Growing stock under bark in 1000 m³ (original) &amp; percent (calculated) for Productive Forest and Other Land types by region - Reference years 2009-2015</t>
  </si>
  <si>
    <t>Other type of land</t>
  </si>
  <si>
    <t>Sums checked by JRC: 10-2018</t>
  </si>
  <si>
    <t>Percentages calculated by JRC: 10-2018</t>
  </si>
  <si>
    <t>Other type of land:</t>
  </si>
  <si>
    <t>Hanne Berit Haanæs, Statistics Norway</t>
  </si>
  <si>
    <t xml:space="preserve"> +47 6288 5238</t>
  </si>
  <si>
    <t>hbh@ssb.no</t>
  </si>
  <si>
    <t>Land use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</si>
</sst>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57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center"/>
    </xf>
    <xf numFmtId="3" fontId="0" fillId="0" borderId="1" xfId="0" applyNumberFormat="1" applyFill="1" applyBorder="1" applyProtection="1"/>
    <xf numFmtId="10" fontId="4" fillId="0" borderId="1" xfId="1" applyNumberFormat="1" applyFont="1" applyFill="1" applyBorder="1" applyAlignment="1" applyProtection="1">
      <alignment wrapText="1"/>
    </xf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3" fontId="0" fillId="0" borderId="8" xfId="0" applyNumberFormat="1" applyFill="1" applyBorder="1" applyProtection="1"/>
    <xf numFmtId="10" fontId="4" fillId="0" borderId="8" xfId="1" applyNumberFormat="1" applyFont="1" applyFill="1" applyBorder="1" applyAlignment="1" applyProtection="1">
      <alignment wrapText="1"/>
    </xf>
    <xf numFmtId="0" fontId="2" fillId="0" borderId="15" xfId="0" applyFont="1" applyFill="1" applyBorder="1" applyProtection="1"/>
    <xf numFmtId="0" fontId="2" fillId="0" borderId="16" xfId="0" applyFont="1" applyFill="1" applyBorder="1" applyProtection="1"/>
    <xf numFmtId="3" fontId="0" fillId="0" borderId="13" xfId="0" applyNumberFormat="1" applyFill="1" applyBorder="1" applyProtection="1"/>
    <xf numFmtId="3" fontId="0" fillId="0" borderId="14" xfId="0" applyNumberFormat="1" applyFill="1" applyBorder="1" applyProtection="1"/>
    <xf numFmtId="0" fontId="2" fillId="0" borderId="6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7" xfId="0" applyFont="1" applyFill="1" applyBorder="1" applyProtection="1"/>
    <xf numFmtId="0" fontId="2" fillId="0" borderId="3" xfId="0" applyFont="1" applyFill="1" applyBorder="1" applyProtection="1"/>
    <xf numFmtId="0" fontId="2" fillId="0" borderId="18" xfId="0" applyFont="1" applyFill="1" applyBorder="1" applyAlignment="1" applyProtection="1">
      <alignment horizontal="center"/>
    </xf>
    <xf numFmtId="3" fontId="0" fillId="0" borderId="19" xfId="0" applyNumberFormat="1" applyFill="1" applyBorder="1" applyProtection="1"/>
    <xf numFmtId="10" fontId="4" fillId="0" borderId="4" xfId="1" applyNumberFormat="1" applyFont="1" applyFill="1" applyBorder="1" applyAlignment="1" applyProtection="1">
      <alignment wrapText="1"/>
    </xf>
    <xf numFmtId="3" fontId="0" fillId="0" borderId="4" xfId="0" applyNumberFormat="1" applyFill="1" applyBorder="1" applyProtection="1"/>
    <xf numFmtId="3" fontId="0" fillId="2" borderId="4" xfId="0" applyNumberFormat="1" applyFill="1" applyBorder="1" applyProtection="1"/>
    <xf numFmtId="10" fontId="4" fillId="2" borderId="4" xfId="1" applyNumberFormat="1" applyFont="1" applyFill="1" applyBorder="1" applyAlignment="1" applyProtection="1">
      <alignment wrapText="1"/>
    </xf>
    <xf numFmtId="3" fontId="0" fillId="2" borderId="1" xfId="0" applyNumberFormat="1" applyFill="1" applyBorder="1" applyProtection="1"/>
    <xf numFmtId="10" fontId="4" fillId="2" borderId="1" xfId="1" applyNumberFormat="1" applyFont="1" applyFill="1" applyBorder="1" applyAlignment="1" applyProtection="1">
      <alignment wrapText="1"/>
    </xf>
    <xf numFmtId="3" fontId="0" fillId="2" borderId="8" xfId="0" applyNumberFormat="1" applyFill="1" applyBorder="1" applyProtection="1"/>
    <xf numFmtId="10" fontId="4" fillId="2" borderId="8" xfId="1" applyNumberFormat="1" applyFont="1" applyFill="1" applyBorder="1" applyAlignment="1" applyProtection="1">
      <alignment wrapText="1"/>
    </xf>
    <xf numFmtId="10" fontId="4" fillId="2" borderId="18" xfId="1" applyNumberFormat="1" applyFont="1" applyFill="1" applyBorder="1" applyAlignment="1" applyProtection="1">
      <alignment wrapText="1"/>
    </xf>
    <xf numFmtId="10" fontId="4" fillId="2" borderId="6" xfId="1" applyNumberFormat="1" applyFont="1" applyFill="1" applyBorder="1" applyAlignment="1" applyProtection="1">
      <alignment wrapText="1"/>
    </xf>
    <xf numFmtId="10" fontId="4" fillId="2" borderId="9" xfId="1" applyNumberFormat="1" applyFont="1" applyFill="1" applyBorder="1" applyAlignment="1" applyProtection="1">
      <alignment wrapText="1"/>
    </xf>
    <xf numFmtId="10" fontId="4" fillId="0" borderId="20" xfId="1" applyNumberFormat="1" applyFont="1" applyFill="1" applyBorder="1" applyAlignment="1" applyProtection="1">
      <alignment wrapText="1"/>
    </xf>
    <xf numFmtId="10" fontId="4" fillId="0" borderId="21" xfId="1" applyNumberFormat="1" applyFont="1" applyFill="1" applyBorder="1" applyAlignment="1" applyProtection="1">
      <alignment wrapText="1"/>
    </xf>
    <xf numFmtId="10" fontId="4" fillId="0" borderId="22" xfId="1" applyNumberFormat="1" applyFont="1" applyFill="1" applyBorder="1" applyAlignment="1" applyProtection="1">
      <alignment wrapText="1"/>
    </xf>
    <xf numFmtId="3" fontId="0" fillId="2" borderId="3" xfId="0" applyNumberFormat="1" applyFill="1" applyBorder="1" applyProtection="1"/>
    <xf numFmtId="3" fontId="0" fillId="2" borderId="5" xfId="0" applyNumberFormat="1" applyFill="1" applyBorder="1" applyProtection="1"/>
    <xf numFmtId="3" fontId="0" fillId="2" borderId="7" xfId="0" applyNumberFormat="1" applyFill="1" applyBorder="1" applyProtection="1"/>
    <xf numFmtId="0" fontId="0" fillId="0" borderId="2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3" fontId="0" fillId="0" borderId="7" xfId="0" applyNumberFormat="1" applyFill="1" applyBorder="1" applyProtection="1"/>
    <xf numFmtId="0" fontId="0" fillId="0" borderId="0" xfId="0"/>
    <xf numFmtId="0" fontId="0" fillId="0" borderId="0" xfId="0" applyFill="1" applyProtection="1"/>
    <xf numFmtId="0" fontId="2" fillId="0" borderId="21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vertical="top" wrapText="1"/>
    </xf>
    <xf numFmtId="0" fontId="2" fillId="0" borderId="10" xfId="0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vertical="top" wrapText="1"/>
    </xf>
    <xf numFmtId="0" fontId="2" fillId="2" borderId="11" xfId="0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vertical="top" wrapText="1"/>
    </xf>
    <xf numFmtId="0" fontId="2" fillId="2" borderId="10" xfId="0" applyFont="1" applyFill="1" applyBorder="1" applyAlignment="1" applyProtection="1">
      <alignment vertical="top" wrapText="1"/>
    </xf>
    <xf numFmtId="0" fontId="2" fillId="2" borderId="12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1" fillId="0" borderId="23" xfId="0" applyFont="1" applyFill="1" applyBorder="1" applyAlignment="1" applyProtection="1">
      <alignment horizontal="center"/>
    </xf>
    <xf numFmtId="0" fontId="1" fillId="0" borderId="24" xfId="0" applyFont="1" applyFill="1" applyBorder="1" applyAlignment="1" applyProtection="1">
      <alignment horizontal="center"/>
    </xf>
    <xf numFmtId="0" fontId="1" fillId="0" borderId="25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 wrapText="1"/>
    </xf>
    <xf numFmtId="0" fontId="0" fillId="0" borderId="24" xfId="0" applyFont="1" applyFill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7"/>
  <sheetViews>
    <sheetView tabSelected="1" topLeftCell="B1" workbookViewId="0">
      <pane xSplit="4" ySplit="3" topLeftCell="F4" activePane="bottomRight" state="frozen"/>
      <selection activeCell="B1" sqref="B1"/>
      <selection pane="topRight" activeCell="E1" sqref="E1"/>
      <selection pane="bottomLeft" activeCell="B3" sqref="B3"/>
      <selection pane="bottomRight" activeCell="B1" sqref="B1"/>
    </sheetView>
  </sheetViews>
  <sheetFormatPr defaultRowHeight="15" x14ac:dyDescent="0.25"/>
  <cols>
    <col min="3" max="3" width="30.140625" customWidth="1"/>
    <col min="4" max="4" width="11.7109375" customWidth="1"/>
    <col min="5" max="5" width="11.7109375" style="2" customWidth="1"/>
    <col min="6" max="11" width="11.7109375" customWidth="1"/>
    <col min="12" max="13" width="19.7109375" customWidth="1"/>
    <col min="14" max="15" width="15.7109375" customWidth="1"/>
    <col min="16" max="21" width="11.7109375" customWidth="1"/>
  </cols>
  <sheetData>
    <row r="1" spans="1:21" ht="19.5" thickBot="1" x14ac:dyDescent="0.35">
      <c r="A1" s="2"/>
      <c r="B1" s="2"/>
      <c r="C1" s="51" t="s">
        <v>41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3"/>
    </row>
    <row r="2" spans="1:21" ht="63" customHeight="1" thickBot="1" x14ac:dyDescent="0.3">
      <c r="A2" s="2"/>
      <c r="B2" s="2"/>
      <c r="C2" s="54" t="s">
        <v>40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6"/>
    </row>
    <row r="3" spans="1:21" s="50" customFormat="1" ht="81" customHeight="1" thickBot="1" x14ac:dyDescent="0.3">
      <c r="A3" s="41" t="s">
        <v>39</v>
      </c>
      <c r="B3" s="41" t="s">
        <v>39</v>
      </c>
      <c r="C3" s="42" t="s">
        <v>49</v>
      </c>
      <c r="D3" s="43" t="s">
        <v>28</v>
      </c>
      <c r="E3" s="44" t="s">
        <v>29</v>
      </c>
      <c r="F3" s="43" t="s">
        <v>20</v>
      </c>
      <c r="G3" s="45" t="s">
        <v>30</v>
      </c>
      <c r="H3" s="46" t="s">
        <v>21</v>
      </c>
      <c r="I3" s="46" t="s">
        <v>31</v>
      </c>
      <c r="J3" s="45" t="s">
        <v>22</v>
      </c>
      <c r="K3" s="45" t="s">
        <v>32</v>
      </c>
      <c r="L3" s="46" t="s">
        <v>23</v>
      </c>
      <c r="M3" s="46" t="s">
        <v>33</v>
      </c>
      <c r="N3" s="45" t="s">
        <v>24</v>
      </c>
      <c r="O3" s="45" t="s">
        <v>34</v>
      </c>
      <c r="P3" s="46" t="s">
        <v>25</v>
      </c>
      <c r="Q3" s="46" t="s">
        <v>35</v>
      </c>
      <c r="R3" s="45" t="s">
        <v>26</v>
      </c>
      <c r="S3" s="47" t="s">
        <v>36</v>
      </c>
      <c r="T3" s="48" t="s">
        <v>27</v>
      </c>
      <c r="U3" s="49" t="s">
        <v>37</v>
      </c>
    </row>
    <row r="4" spans="1:21" x14ac:dyDescent="0.25">
      <c r="A4" s="36">
        <v>1</v>
      </c>
      <c r="B4" s="36">
        <v>1</v>
      </c>
      <c r="C4" s="15" t="s">
        <v>0</v>
      </c>
      <c r="D4" s="16" t="s">
        <v>1</v>
      </c>
      <c r="E4" s="17">
        <v>2009</v>
      </c>
      <c r="F4" s="18">
        <v>219023</v>
      </c>
      <c r="G4" s="19">
        <f>F4/F$18</f>
        <v>0.94361725044160094</v>
      </c>
      <c r="H4" s="21">
        <v>162864</v>
      </c>
      <c r="I4" s="22">
        <f>H4/H$18</f>
        <v>0.91287897896382986</v>
      </c>
      <c r="J4" s="20">
        <v>136448</v>
      </c>
      <c r="K4" s="19">
        <f>J4/J$18</f>
        <v>0.88103155488690732</v>
      </c>
      <c r="L4" s="21">
        <v>114025</v>
      </c>
      <c r="M4" s="22">
        <f>L4/L$18</f>
        <v>0.88720219106456477</v>
      </c>
      <c r="N4" s="20">
        <v>90529</v>
      </c>
      <c r="O4" s="19">
        <f>N4/N$18</f>
        <v>0.86292882402844373</v>
      </c>
      <c r="P4" s="21">
        <v>56527</v>
      </c>
      <c r="Q4" s="22">
        <f>P4/P$18</f>
        <v>0.86146882667601388</v>
      </c>
      <c r="R4" s="20">
        <v>8358</v>
      </c>
      <c r="S4" s="30">
        <f>R4/R$18</f>
        <v>0.62875197472353872</v>
      </c>
      <c r="T4" s="33">
        <f>SUM(F4,H4,J4,L4,N4,P4,R4)</f>
        <v>787774</v>
      </c>
      <c r="U4" s="27">
        <f>T4/T$18</f>
        <v>0.89751188006348182</v>
      </c>
    </row>
    <row r="5" spans="1:21" x14ac:dyDescent="0.25">
      <c r="A5" s="36">
        <v>2</v>
      </c>
      <c r="B5" s="36">
        <v>2</v>
      </c>
      <c r="C5" s="9" t="s">
        <v>0</v>
      </c>
      <c r="D5" s="5" t="s">
        <v>2</v>
      </c>
      <c r="E5" s="13">
        <v>2010</v>
      </c>
      <c r="F5" s="11">
        <v>221884</v>
      </c>
      <c r="G5" s="4">
        <f>F5/F$19</f>
        <v>0.94251877527440786</v>
      </c>
      <c r="H5" s="23">
        <v>164713</v>
      </c>
      <c r="I5" s="24">
        <f>H5/H$19</f>
        <v>0.91177968447273738</v>
      </c>
      <c r="J5" s="3">
        <v>139736</v>
      </c>
      <c r="K5" s="4">
        <f>J5/J$19</f>
        <v>0.88191003931914147</v>
      </c>
      <c r="L5" s="23">
        <v>116235</v>
      </c>
      <c r="M5" s="24">
        <f>L5/L$19</f>
        <v>0.88643747235483428</v>
      </c>
      <c r="N5" s="3">
        <v>92295</v>
      </c>
      <c r="O5" s="4">
        <f>N5/N$19</f>
        <v>0.86183712917051858</v>
      </c>
      <c r="P5" s="23">
        <v>57647</v>
      </c>
      <c r="Q5" s="24">
        <f>P5/P$19</f>
        <v>0.85836596733125869</v>
      </c>
      <c r="R5" s="3">
        <v>8680</v>
      </c>
      <c r="S5" s="31">
        <f>R5/R$19</f>
        <v>0.6094649627861255</v>
      </c>
      <c r="T5" s="34">
        <f t="shared" ref="T5:T17" si="0">SUM(F5,H5,J5,L5,N5,P5,R5)</f>
        <v>801190</v>
      </c>
      <c r="U5" s="28">
        <f>T5/T$19</f>
        <v>0.89605438129312143</v>
      </c>
    </row>
    <row r="6" spans="1:21" x14ac:dyDescent="0.25">
      <c r="A6" s="36">
        <v>3</v>
      </c>
      <c r="B6" s="36">
        <v>3</v>
      </c>
      <c r="C6" s="9" t="s">
        <v>0</v>
      </c>
      <c r="D6" s="5" t="s">
        <v>3</v>
      </c>
      <c r="E6" s="13">
        <v>2011</v>
      </c>
      <c r="F6" s="11">
        <v>226430</v>
      </c>
      <c r="G6" s="4">
        <f>F6/F$20</f>
        <v>0.94303004052326234</v>
      </c>
      <c r="H6" s="23">
        <v>167326</v>
      </c>
      <c r="I6" s="24">
        <f>H6/H$20</f>
        <v>0.9106870727565638</v>
      </c>
      <c r="J6" s="3">
        <v>142643</v>
      </c>
      <c r="K6" s="4">
        <f>J6/J$20</f>
        <v>0.88029498889163171</v>
      </c>
      <c r="L6" s="23">
        <v>117945</v>
      </c>
      <c r="M6" s="24">
        <f>L6/L$20</f>
        <v>0.88371483160379127</v>
      </c>
      <c r="N6" s="3">
        <v>93754</v>
      </c>
      <c r="O6" s="4">
        <f>N6/N$20</f>
        <v>0.85992332104268709</v>
      </c>
      <c r="P6" s="23">
        <v>59172</v>
      </c>
      <c r="Q6" s="24">
        <f>P6/P$20</f>
        <v>0.85924635155739493</v>
      </c>
      <c r="R6" s="3">
        <v>8880</v>
      </c>
      <c r="S6" s="31">
        <f>R6/R$20</f>
        <v>0.61372589674476463</v>
      </c>
      <c r="T6" s="34">
        <f t="shared" si="0"/>
        <v>816150</v>
      </c>
      <c r="U6" s="28">
        <f>T6/T$20</f>
        <v>0.89518596922266946</v>
      </c>
    </row>
    <row r="7" spans="1:21" x14ac:dyDescent="0.25">
      <c r="A7" s="36">
        <v>4</v>
      </c>
      <c r="B7" s="36">
        <v>4</v>
      </c>
      <c r="C7" s="9" t="s">
        <v>0</v>
      </c>
      <c r="D7" s="5" t="s">
        <v>4</v>
      </c>
      <c r="E7" s="13">
        <v>2012</v>
      </c>
      <c r="F7" s="11">
        <v>230725</v>
      </c>
      <c r="G7" s="4">
        <f>F7/F$21</f>
        <v>0.94311279338788923</v>
      </c>
      <c r="H7" s="23">
        <v>170293</v>
      </c>
      <c r="I7" s="24">
        <f>H7/H$21</f>
        <v>0.90988897081610187</v>
      </c>
      <c r="J7" s="3">
        <v>145427</v>
      </c>
      <c r="K7" s="4">
        <f>J7/J$21</f>
        <v>0.87980809950754413</v>
      </c>
      <c r="L7" s="23">
        <v>120486</v>
      </c>
      <c r="M7" s="24">
        <f>L7/L$21</f>
        <v>0.88251322092495199</v>
      </c>
      <c r="N7" s="3">
        <v>95320</v>
      </c>
      <c r="O7" s="4">
        <f>N7/N$21</f>
        <v>0.85955182830605525</v>
      </c>
      <c r="P7" s="23">
        <v>59887</v>
      </c>
      <c r="Q7" s="24">
        <f>P7/P$21</f>
        <v>0.85348021890320369</v>
      </c>
      <c r="R7" s="3">
        <v>9065</v>
      </c>
      <c r="S7" s="31">
        <f>R7/R$21</f>
        <v>0.61620556046495822</v>
      </c>
      <c r="T7" s="34">
        <f t="shared" si="0"/>
        <v>831203</v>
      </c>
      <c r="U7" s="28">
        <f>T7/T$21</f>
        <v>0.89434943629935204</v>
      </c>
    </row>
    <row r="8" spans="1:21" x14ac:dyDescent="0.25">
      <c r="A8" s="36">
        <v>5</v>
      </c>
      <c r="B8" s="36">
        <v>5</v>
      </c>
      <c r="C8" s="9" t="s">
        <v>0</v>
      </c>
      <c r="D8" s="5" t="s">
        <v>5</v>
      </c>
      <c r="E8" s="13">
        <v>2013</v>
      </c>
      <c r="F8" s="11">
        <v>232252</v>
      </c>
      <c r="G8" s="4">
        <f>F8/F$22</f>
        <v>0.93998324436116087</v>
      </c>
      <c r="H8" s="23">
        <v>171327</v>
      </c>
      <c r="I8" s="24">
        <f>H8/H$22</f>
        <v>0.90762058644346144</v>
      </c>
      <c r="J8" s="3">
        <v>147238</v>
      </c>
      <c r="K8" s="4">
        <f>J8/J$22</f>
        <v>0.87699088689022575</v>
      </c>
      <c r="L8" s="23">
        <v>122157</v>
      </c>
      <c r="M8" s="24">
        <f>L8/L$22</f>
        <v>0.88198726372182357</v>
      </c>
      <c r="N8" s="3">
        <v>97708</v>
      </c>
      <c r="O8" s="4">
        <f>N8/N$22</f>
        <v>0.86099239533674643</v>
      </c>
      <c r="P8" s="23">
        <v>60015</v>
      </c>
      <c r="Q8" s="24">
        <f>P8/P$22</f>
        <v>0.84592506977137538</v>
      </c>
      <c r="R8" s="3">
        <v>9250</v>
      </c>
      <c r="S8" s="31">
        <f>R8/R$22</f>
        <v>0.61703688879994667</v>
      </c>
      <c r="T8" s="34">
        <f t="shared" si="0"/>
        <v>839947</v>
      </c>
      <c r="U8" s="28">
        <f>T8/T$22</f>
        <v>0.89198732448511031</v>
      </c>
    </row>
    <row r="9" spans="1:21" x14ac:dyDescent="0.25">
      <c r="A9" s="36">
        <v>6</v>
      </c>
      <c r="B9" s="36">
        <v>6</v>
      </c>
      <c r="C9" s="9" t="s">
        <v>0</v>
      </c>
      <c r="D9" s="5" t="s">
        <v>6</v>
      </c>
      <c r="E9" s="13">
        <v>2014</v>
      </c>
      <c r="F9" s="11">
        <v>234572</v>
      </c>
      <c r="G9" s="4">
        <f>F9/F$23</f>
        <v>0.94180280807975369</v>
      </c>
      <c r="H9" s="23">
        <v>172190</v>
      </c>
      <c r="I9" s="24">
        <f>H9/H$23</f>
        <v>0.90635856405937465</v>
      </c>
      <c r="J9" s="3">
        <v>149008</v>
      </c>
      <c r="K9" s="4">
        <f>J9/J$23</f>
        <v>0.87421896542620292</v>
      </c>
      <c r="L9" s="23">
        <v>123025</v>
      </c>
      <c r="M9" s="24">
        <f>L9/L$23</f>
        <v>0.88110380588142612</v>
      </c>
      <c r="N9" s="3">
        <v>99721</v>
      </c>
      <c r="O9" s="4">
        <f>N9/N$23</f>
        <v>0.86206419599401785</v>
      </c>
      <c r="P9" s="23">
        <v>61080</v>
      </c>
      <c r="Q9" s="24">
        <f>P9/P$23</f>
        <v>0.84770932508014929</v>
      </c>
      <c r="R9" s="3">
        <v>9341</v>
      </c>
      <c r="S9" s="31">
        <f>R9/R$23</f>
        <v>0.61248442725067209</v>
      </c>
      <c r="T9" s="34">
        <f t="shared" si="0"/>
        <v>848937</v>
      </c>
      <c r="U9" s="28">
        <f>T9/T$23</f>
        <v>0.89164594932680463</v>
      </c>
    </row>
    <row r="10" spans="1:21" ht="15.75" thickBot="1" x14ac:dyDescent="0.3">
      <c r="A10" s="36">
        <v>7</v>
      </c>
      <c r="B10" s="36">
        <v>7</v>
      </c>
      <c r="C10" s="10" t="s">
        <v>0</v>
      </c>
      <c r="D10" s="6" t="s">
        <v>7</v>
      </c>
      <c r="E10" s="14">
        <v>2015</v>
      </c>
      <c r="F10" s="12">
        <v>237337</v>
      </c>
      <c r="G10" s="8">
        <f>F10/F$24</f>
        <v>0.94051841313746543</v>
      </c>
      <c r="H10" s="25">
        <v>173051</v>
      </c>
      <c r="I10" s="26">
        <f>H10/H$24</f>
        <v>0.90497432303814418</v>
      </c>
      <c r="J10" s="7">
        <v>151981</v>
      </c>
      <c r="K10" s="8">
        <f>J10/J$24</f>
        <v>0.87379048254212832</v>
      </c>
      <c r="L10" s="25">
        <v>124822</v>
      </c>
      <c r="M10" s="26">
        <f>L10/L$24</f>
        <v>0.8808208254828489</v>
      </c>
      <c r="N10" s="7">
        <v>100306</v>
      </c>
      <c r="O10" s="8">
        <f>N10/N$24</f>
        <v>0.85684753639035061</v>
      </c>
      <c r="P10" s="25">
        <v>62315</v>
      </c>
      <c r="Q10" s="26">
        <f>P10/P$24</f>
        <v>0.84868913857677908</v>
      </c>
      <c r="R10" s="7">
        <v>9233</v>
      </c>
      <c r="S10" s="32">
        <f>R10/R$24</f>
        <v>0.60683535984226089</v>
      </c>
      <c r="T10" s="35">
        <f t="shared" si="0"/>
        <v>859045</v>
      </c>
      <c r="U10" s="29">
        <f>T10/T$24</f>
        <v>0.89027864572807813</v>
      </c>
    </row>
    <row r="11" spans="1:21" x14ac:dyDescent="0.25">
      <c r="A11" s="36">
        <v>8</v>
      </c>
      <c r="B11" s="36">
        <v>8</v>
      </c>
      <c r="C11" s="15" t="s">
        <v>42</v>
      </c>
      <c r="D11" s="16" t="s">
        <v>1</v>
      </c>
      <c r="E11" s="17">
        <v>2009</v>
      </c>
      <c r="F11" s="18">
        <v>13087</v>
      </c>
      <c r="G11" s="19">
        <f>F11/F$18</f>
        <v>5.6382749558399038E-2</v>
      </c>
      <c r="H11" s="21">
        <v>15543</v>
      </c>
      <c r="I11" s="22">
        <f>H11/H$18</f>
        <v>8.7121021036170102E-2</v>
      </c>
      <c r="J11" s="20">
        <v>18425</v>
      </c>
      <c r="K11" s="19">
        <f>J11/J$18</f>
        <v>0.11896844511309267</v>
      </c>
      <c r="L11" s="21">
        <v>14497</v>
      </c>
      <c r="M11" s="22">
        <f>L11/L$18</f>
        <v>0.11279780893543517</v>
      </c>
      <c r="N11" s="20">
        <v>14380</v>
      </c>
      <c r="O11" s="19">
        <f>N11/N$18</f>
        <v>0.1370711759715563</v>
      </c>
      <c r="P11" s="21">
        <v>9090</v>
      </c>
      <c r="Q11" s="22">
        <f>P11/P$18</f>
        <v>0.13853117332398615</v>
      </c>
      <c r="R11" s="20">
        <v>4935</v>
      </c>
      <c r="S11" s="30">
        <f>R11/R$18</f>
        <v>0.37124802527646128</v>
      </c>
      <c r="T11" s="33">
        <f t="shared" si="0"/>
        <v>89957</v>
      </c>
      <c r="U11" s="27">
        <f>T11/T$18</f>
        <v>0.10248811993651813</v>
      </c>
    </row>
    <row r="12" spans="1:21" x14ac:dyDescent="0.25">
      <c r="A12" s="36">
        <v>9</v>
      </c>
      <c r="B12" s="36">
        <v>9</v>
      </c>
      <c r="C12" s="9" t="s">
        <v>42</v>
      </c>
      <c r="D12" s="5" t="s">
        <v>2</v>
      </c>
      <c r="E12" s="13">
        <v>2010</v>
      </c>
      <c r="F12" s="11">
        <v>13532</v>
      </c>
      <c r="G12" s="4">
        <f>F12/F$19</f>
        <v>5.7481224725592146E-2</v>
      </c>
      <c r="H12" s="23">
        <v>15937</v>
      </c>
      <c r="I12" s="24">
        <f>H12/H$19</f>
        <v>8.8220315527262658E-2</v>
      </c>
      <c r="J12" s="3">
        <v>18711</v>
      </c>
      <c r="K12" s="4">
        <f>J12/J$19</f>
        <v>0.11808996068085859</v>
      </c>
      <c r="L12" s="23">
        <v>14891</v>
      </c>
      <c r="M12" s="24">
        <f>L12/L$19</f>
        <v>0.11356252764516572</v>
      </c>
      <c r="N12" s="3">
        <v>14796</v>
      </c>
      <c r="O12" s="4">
        <f>N12/N$19</f>
        <v>0.13816287082948148</v>
      </c>
      <c r="P12" s="23">
        <v>9512</v>
      </c>
      <c r="Q12" s="24">
        <f>P12/P$19</f>
        <v>0.14163403266874133</v>
      </c>
      <c r="R12" s="3">
        <v>5562</v>
      </c>
      <c r="S12" s="31">
        <f>R12/R$19</f>
        <v>0.39053503721387445</v>
      </c>
      <c r="T12" s="34">
        <f t="shared" si="0"/>
        <v>92941</v>
      </c>
      <c r="U12" s="28">
        <f>T12/T$19</f>
        <v>0.10394561870687852</v>
      </c>
    </row>
    <row r="13" spans="1:21" x14ac:dyDescent="0.25">
      <c r="A13" s="36">
        <v>10</v>
      </c>
      <c r="B13" s="36">
        <v>10</v>
      </c>
      <c r="C13" s="9" t="s">
        <v>42</v>
      </c>
      <c r="D13" s="5" t="s">
        <v>3</v>
      </c>
      <c r="E13" s="13">
        <v>2011</v>
      </c>
      <c r="F13" s="11">
        <v>13679</v>
      </c>
      <c r="G13" s="4">
        <f>F13/F$20</f>
        <v>5.696995947673765E-2</v>
      </c>
      <c r="H13" s="23">
        <v>16410</v>
      </c>
      <c r="I13" s="24">
        <f>H13/H$20</f>
        <v>8.931292724343623E-2</v>
      </c>
      <c r="J13" s="3">
        <v>19397</v>
      </c>
      <c r="K13" s="4">
        <f>J13/J$20</f>
        <v>0.1197050111083683</v>
      </c>
      <c r="L13" s="23">
        <v>15520</v>
      </c>
      <c r="M13" s="24">
        <f>L13/L$20</f>
        <v>0.11628516839620874</v>
      </c>
      <c r="N13" s="3">
        <v>15272</v>
      </c>
      <c r="O13" s="4">
        <f>N13/N$20</f>
        <v>0.14007667895731293</v>
      </c>
      <c r="P13" s="23">
        <v>9693</v>
      </c>
      <c r="Q13" s="24">
        <f>P13/P$20</f>
        <v>0.1407536484426051</v>
      </c>
      <c r="R13" s="3">
        <v>5589</v>
      </c>
      <c r="S13" s="31">
        <f>R13/R$20</f>
        <v>0.38627410325523531</v>
      </c>
      <c r="T13" s="34">
        <f t="shared" si="0"/>
        <v>95560</v>
      </c>
      <c r="U13" s="28">
        <f>T13/T$20</f>
        <v>0.10481403077733051</v>
      </c>
    </row>
    <row r="14" spans="1:21" x14ac:dyDescent="0.25">
      <c r="A14" s="36">
        <v>11</v>
      </c>
      <c r="B14" s="36">
        <v>11</v>
      </c>
      <c r="C14" s="9" t="s">
        <v>42</v>
      </c>
      <c r="D14" s="5" t="s">
        <v>4</v>
      </c>
      <c r="E14" s="13">
        <v>2012</v>
      </c>
      <c r="F14" s="11">
        <v>13917</v>
      </c>
      <c r="G14" s="4">
        <f>F14/F$21</f>
        <v>5.6887206612110761E-2</v>
      </c>
      <c r="H14" s="23">
        <v>16865</v>
      </c>
      <c r="I14" s="24">
        <f>H14/H$21</f>
        <v>9.01110291838981E-2</v>
      </c>
      <c r="J14" s="3">
        <v>19867</v>
      </c>
      <c r="K14" s="4">
        <f>J14/J$21</f>
        <v>0.12019190049245587</v>
      </c>
      <c r="L14" s="23">
        <v>16040</v>
      </c>
      <c r="M14" s="24">
        <f>L14/L$21</f>
        <v>0.11748677907504798</v>
      </c>
      <c r="N14" s="3">
        <v>15575</v>
      </c>
      <c r="O14" s="4">
        <f>N14/N$21</f>
        <v>0.14044817169394472</v>
      </c>
      <c r="P14" s="23">
        <v>10281</v>
      </c>
      <c r="Q14" s="24">
        <f>P14/P$21</f>
        <v>0.14651978109679625</v>
      </c>
      <c r="R14" s="3">
        <v>5646</v>
      </c>
      <c r="S14" s="31">
        <f>R14/R$21</f>
        <v>0.38379443953504183</v>
      </c>
      <c r="T14" s="34">
        <f t="shared" si="0"/>
        <v>98191</v>
      </c>
      <c r="U14" s="28">
        <f>T14/T$21</f>
        <v>0.10565056370064795</v>
      </c>
    </row>
    <row r="15" spans="1:21" x14ac:dyDescent="0.25">
      <c r="A15" s="36">
        <v>12</v>
      </c>
      <c r="B15" s="36">
        <v>12</v>
      </c>
      <c r="C15" s="9" t="s">
        <v>42</v>
      </c>
      <c r="D15" s="5" t="s">
        <v>5</v>
      </c>
      <c r="E15" s="13">
        <v>2013</v>
      </c>
      <c r="F15" s="11">
        <v>14829</v>
      </c>
      <c r="G15" s="4">
        <f>F15/F$22</f>
        <v>6.0016755638839084E-2</v>
      </c>
      <c r="H15" s="23">
        <v>17438</v>
      </c>
      <c r="I15" s="24">
        <f>H15/H$22</f>
        <v>9.2379413556538559E-2</v>
      </c>
      <c r="J15" s="3">
        <v>20652</v>
      </c>
      <c r="K15" s="4">
        <f>J15/J$22</f>
        <v>0.12300911310977426</v>
      </c>
      <c r="L15" s="23">
        <v>16345</v>
      </c>
      <c r="M15" s="24">
        <f>L15/L$22</f>
        <v>0.11801273627817649</v>
      </c>
      <c r="N15" s="3">
        <v>15775</v>
      </c>
      <c r="O15" s="4">
        <f>N15/N$22</f>
        <v>0.13900760466325351</v>
      </c>
      <c r="P15" s="23">
        <v>10931</v>
      </c>
      <c r="Q15" s="24">
        <f>P15/P$22</f>
        <v>0.15407493022862459</v>
      </c>
      <c r="R15" s="3">
        <v>5741</v>
      </c>
      <c r="S15" s="31">
        <f>R15/R$22</f>
        <v>0.38296311120005339</v>
      </c>
      <c r="T15" s="34">
        <f t="shared" si="0"/>
        <v>101711</v>
      </c>
      <c r="U15" s="28">
        <f>T15/T$22</f>
        <v>0.10801267551488969</v>
      </c>
    </row>
    <row r="16" spans="1:21" x14ac:dyDescent="0.25">
      <c r="A16" s="37">
        <v>13</v>
      </c>
      <c r="B16" s="37">
        <v>13</v>
      </c>
      <c r="C16" s="9" t="s">
        <v>42</v>
      </c>
      <c r="D16" s="5" t="s">
        <v>6</v>
      </c>
      <c r="E16" s="13">
        <v>2014</v>
      </c>
      <c r="F16" s="11">
        <v>14495</v>
      </c>
      <c r="G16" s="4">
        <f>F16/F$23</f>
        <v>5.8197191920246361E-2</v>
      </c>
      <c r="H16" s="23">
        <v>17790</v>
      </c>
      <c r="I16" s="24">
        <f>H16/H$23</f>
        <v>9.3641435940625323E-2</v>
      </c>
      <c r="J16" s="3">
        <v>21439</v>
      </c>
      <c r="K16" s="4">
        <f>J16/J$23</f>
        <v>0.12578103457379713</v>
      </c>
      <c r="L16" s="23">
        <v>16601</v>
      </c>
      <c r="M16" s="24">
        <f>L16/L$23</f>
        <v>0.11889619411857391</v>
      </c>
      <c r="N16" s="3">
        <v>15956</v>
      </c>
      <c r="O16" s="4">
        <f>N16/N$23</f>
        <v>0.13793580400598218</v>
      </c>
      <c r="P16" s="23">
        <v>10973</v>
      </c>
      <c r="Q16" s="24">
        <f>P16/P$23</f>
        <v>0.15229067491985065</v>
      </c>
      <c r="R16" s="3">
        <v>5910</v>
      </c>
      <c r="S16" s="31">
        <f>R16/R$23</f>
        <v>0.38751557274932791</v>
      </c>
      <c r="T16" s="34">
        <f t="shared" si="0"/>
        <v>103164</v>
      </c>
      <c r="U16" s="28">
        <f>T16/T$23</f>
        <v>0.10835405067319538</v>
      </c>
    </row>
    <row r="17" spans="1:21" ht="15.75" thickBot="1" x14ac:dyDescent="0.3">
      <c r="A17" s="37">
        <v>14</v>
      </c>
      <c r="B17" s="37">
        <v>14</v>
      </c>
      <c r="C17" s="10" t="s">
        <v>42</v>
      </c>
      <c r="D17" s="6" t="s">
        <v>7</v>
      </c>
      <c r="E17" s="14">
        <v>2015</v>
      </c>
      <c r="F17" s="12">
        <v>15010</v>
      </c>
      <c r="G17" s="8">
        <f>F17/F$24</f>
        <v>5.9481586862534526E-2</v>
      </c>
      <c r="H17" s="25">
        <v>18171</v>
      </c>
      <c r="I17" s="26">
        <f>H17/H$24</f>
        <v>9.5025676961855848E-2</v>
      </c>
      <c r="J17" s="7">
        <v>21952</v>
      </c>
      <c r="K17" s="8">
        <f>J17/J$24</f>
        <v>0.12620951745787171</v>
      </c>
      <c r="L17" s="25">
        <v>16889</v>
      </c>
      <c r="M17" s="26">
        <f>L17/L$24</f>
        <v>0.1191791745171511</v>
      </c>
      <c r="N17" s="7">
        <v>16758</v>
      </c>
      <c r="O17" s="8">
        <f>N17/N$24</f>
        <v>0.14315246360964942</v>
      </c>
      <c r="P17" s="25">
        <v>11110</v>
      </c>
      <c r="Q17" s="26">
        <f>P17/P$24</f>
        <v>0.15131086142322098</v>
      </c>
      <c r="R17" s="7">
        <v>5982</v>
      </c>
      <c r="S17" s="32">
        <f>R17/R$24</f>
        <v>0.39316464015773905</v>
      </c>
      <c r="T17" s="35">
        <f t="shared" si="0"/>
        <v>105872</v>
      </c>
      <c r="U17" s="29">
        <f>T17/T$24</f>
        <v>0.10972135427192184</v>
      </c>
    </row>
    <row r="18" spans="1:21" x14ac:dyDescent="0.25">
      <c r="A18" s="37">
        <v>36</v>
      </c>
      <c r="B18" s="36">
        <v>15</v>
      </c>
      <c r="C18" s="15" t="s">
        <v>38</v>
      </c>
      <c r="D18" s="16" t="s">
        <v>1</v>
      </c>
      <c r="E18" s="17">
        <v>2009</v>
      </c>
      <c r="F18" s="18">
        <f t="shared" ref="F18:U18" si="1">SUM(F4,F11)</f>
        <v>232110</v>
      </c>
      <c r="G18" s="19">
        <f t="shared" si="1"/>
        <v>1</v>
      </c>
      <c r="H18" s="21">
        <f t="shared" si="1"/>
        <v>178407</v>
      </c>
      <c r="I18" s="22">
        <f t="shared" si="1"/>
        <v>1</v>
      </c>
      <c r="J18" s="20">
        <f t="shared" si="1"/>
        <v>154873</v>
      </c>
      <c r="K18" s="19">
        <f t="shared" si="1"/>
        <v>1</v>
      </c>
      <c r="L18" s="21">
        <f t="shared" si="1"/>
        <v>128522</v>
      </c>
      <c r="M18" s="22">
        <f t="shared" si="1"/>
        <v>1</v>
      </c>
      <c r="N18" s="20">
        <f t="shared" si="1"/>
        <v>104909</v>
      </c>
      <c r="O18" s="19">
        <f t="shared" si="1"/>
        <v>1</v>
      </c>
      <c r="P18" s="21">
        <f t="shared" si="1"/>
        <v>65617</v>
      </c>
      <c r="Q18" s="22">
        <f t="shared" si="1"/>
        <v>1</v>
      </c>
      <c r="R18" s="20">
        <f t="shared" si="1"/>
        <v>13293</v>
      </c>
      <c r="S18" s="30">
        <f t="shared" si="1"/>
        <v>1</v>
      </c>
      <c r="T18" s="33">
        <f t="shared" si="1"/>
        <v>877731</v>
      </c>
      <c r="U18" s="27">
        <f t="shared" si="1"/>
        <v>1</v>
      </c>
    </row>
    <row r="19" spans="1:21" x14ac:dyDescent="0.25">
      <c r="A19" s="37">
        <v>37</v>
      </c>
      <c r="B19" s="36">
        <v>16</v>
      </c>
      <c r="C19" s="9" t="s">
        <v>38</v>
      </c>
      <c r="D19" s="5" t="s">
        <v>2</v>
      </c>
      <c r="E19" s="13">
        <v>2010</v>
      </c>
      <c r="F19" s="11">
        <f t="shared" ref="F19:G24" si="2">SUM(F5,F12)</f>
        <v>235416</v>
      </c>
      <c r="G19" s="4">
        <f t="shared" si="2"/>
        <v>1</v>
      </c>
      <c r="H19" s="23">
        <f t="shared" ref="H19:U19" si="3">SUM(H5,H12)</f>
        <v>180650</v>
      </c>
      <c r="I19" s="24">
        <f t="shared" si="3"/>
        <v>1</v>
      </c>
      <c r="J19" s="3">
        <f t="shared" si="3"/>
        <v>158447</v>
      </c>
      <c r="K19" s="4">
        <f t="shared" si="3"/>
        <v>1</v>
      </c>
      <c r="L19" s="23">
        <f t="shared" si="3"/>
        <v>131126</v>
      </c>
      <c r="M19" s="24">
        <f t="shared" si="3"/>
        <v>1</v>
      </c>
      <c r="N19" s="3">
        <f t="shared" si="3"/>
        <v>107091</v>
      </c>
      <c r="O19" s="4">
        <f t="shared" si="3"/>
        <v>1</v>
      </c>
      <c r="P19" s="23">
        <f t="shared" si="3"/>
        <v>67159</v>
      </c>
      <c r="Q19" s="24">
        <f t="shared" si="3"/>
        <v>1</v>
      </c>
      <c r="R19" s="3">
        <f t="shared" si="3"/>
        <v>14242</v>
      </c>
      <c r="S19" s="31">
        <f t="shared" si="3"/>
        <v>1</v>
      </c>
      <c r="T19" s="34">
        <f t="shared" si="3"/>
        <v>894131</v>
      </c>
      <c r="U19" s="28">
        <f t="shared" si="3"/>
        <v>1</v>
      </c>
    </row>
    <row r="20" spans="1:21" x14ac:dyDescent="0.25">
      <c r="A20" s="37">
        <v>38</v>
      </c>
      <c r="B20" s="37">
        <v>17</v>
      </c>
      <c r="C20" s="9" t="s">
        <v>38</v>
      </c>
      <c r="D20" s="5" t="s">
        <v>3</v>
      </c>
      <c r="E20" s="13">
        <v>2011</v>
      </c>
      <c r="F20" s="11">
        <f t="shared" si="2"/>
        <v>240109</v>
      </c>
      <c r="G20" s="4">
        <f t="shared" si="2"/>
        <v>1</v>
      </c>
      <c r="H20" s="23">
        <f t="shared" ref="H20:U20" si="4">SUM(H6,H13)</f>
        <v>183736</v>
      </c>
      <c r="I20" s="24">
        <f t="shared" si="4"/>
        <v>1</v>
      </c>
      <c r="J20" s="3">
        <f t="shared" si="4"/>
        <v>162040</v>
      </c>
      <c r="K20" s="4">
        <f t="shared" si="4"/>
        <v>1</v>
      </c>
      <c r="L20" s="23">
        <f t="shared" si="4"/>
        <v>133465</v>
      </c>
      <c r="M20" s="24">
        <f t="shared" si="4"/>
        <v>1</v>
      </c>
      <c r="N20" s="3">
        <f t="shared" si="4"/>
        <v>109026</v>
      </c>
      <c r="O20" s="4">
        <f t="shared" si="4"/>
        <v>1</v>
      </c>
      <c r="P20" s="23">
        <f t="shared" si="4"/>
        <v>68865</v>
      </c>
      <c r="Q20" s="24">
        <f t="shared" si="4"/>
        <v>1</v>
      </c>
      <c r="R20" s="3">
        <f t="shared" si="4"/>
        <v>14469</v>
      </c>
      <c r="S20" s="31">
        <f t="shared" si="4"/>
        <v>1</v>
      </c>
      <c r="T20" s="34">
        <f t="shared" si="4"/>
        <v>911710</v>
      </c>
      <c r="U20" s="28">
        <f t="shared" si="4"/>
        <v>1</v>
      </c>
    </row>
    <row r="21" spans="1:21" x14ac:dyDescent="0.25">
      <c r="A21" s="37">
        <v>39</v>
      </c>
      <c r="B21" s="37">
        <v>18</v>
      </c>
      <c r="C21" s="9" t="s">
        <v>38</v>
      </c>
      <c r="D21" s="5" t="s">
        <v>4</v>
      </c>
      <c r="E21" s="13">
        <v>2012</v>
      </c>
      <c r="F21" s="11">
        <f t="shared" si="2"/>
        <v>244642</v>
      </c>
      <c r="G21" s="4">
        <f t="shared" si="2"/>
        <v>1</v>
      </c>
      <c r="H21" s="23">
        <f t="shared" ref="H21:U21" si="5">SUM(H7,H14)</f>
        <v>187158</v>
      </c>
      <c r="I21" s="24">
        <f t="shared" si="5"/>
        <v>1</v>
      </c>
      <c r="J21" s="3">
        <f t="shared" si="5"/>
        <v>165294</v>
      </c>
      <c r="K21" s="4">
        <f t="shared" si="5"/>
        <v>1</v>
      </c>
      <c r="L21" s="23">
        <f t="shared" si="5"/>
        <v>136526</v>
      </c>
      <c r="M21" s="24">
        <f t="shared" si="5"/>
        <v>1</v>
      </c>
      <c r="N21" s="3">
        <f t="shared" si="5"/>
        <v>110895</v>
      </c>
      <c r="O21" s="4">
        <f t="shared" si="5"/>
        <v>1</v>
      </c>
      <c r="P21" s="23">
        <f t="shared" si="5"/>
        <v>70168</v>
      </c>
      <c r="Q21" s="24">
        <f t="shared" si="5"/>
        <v>1</v>
      </c>
      <c r="R21" s="3">
        <f t="shared" si="5"/>
        <v>14711</v>
      </c>
      <c r="S21" s="31">
        <f t="shared" si="5"/>
        <v>1</v>
      </c>
      <c r="T21" s="34">
        <f t="shared" si="5"/>
        <v>929394</v>
      </c>
      <c r="U21" s="28">
        <f t="shared" si="5"/>
        <v>1</v>
      </c>
    </row>
    <row r="22" spans="1:21" x14ac:dyDescent="0.25">
      <c r="A22" s="37">
        <v>40</v>
      </c>
      <c r="B22" s="36">
        <v>19</v>
      </c>
      <c r="C22" s="9" t="s">
        <v>38</v>
      </c>
      <c r="D22" s="5" t="s">
        <v>5</v>
      </c>
      <c r="E22" s="13">
        <v>2013</v>
      </c>
      <c r="F22" s="11">
        <f t="shared" si="2"/>
        <v>247081</v>
      </c>
      <c r="G22" s="4">
        <f t="shared" si="2"/>
        <v>1</v>
      </c>
      <c r="H22" s="23">
        <f t="shared" ref="H22:U22" si="6">SUM(H8,H15)</f>
        <v>188765</v>
      </c>
      <c r="I22" s="24">
        <f t="shared" si="6"/>
        <v>1</v>
      </c>
      <c r="J22" s="3">
        <f t="shared" si="6"/>
        <v>167890</v>
      </c>
      <c r="K22" s="4">
        <f t="shared" si="6"/>
        <v>1</v>
      </c>
      <c r="L22" s="23">
        <f t="shared" si="6"/>
        <v>138502</v>
      </c>
      <c r="M22" s="24">
        <f t="shared" si="6"/>
        <v>1</v>
      </c>
      <c r="N22" s="3">
        <f t="shared" si="6"/>
        <v>113483</v>
      </c>
      <c r="O22" s="4">
        <f t="shared" si="6"/>
        <v>1</v>
      </c>
      <c r="P22" s="23">
        <f t="shared" si="6"/>
        <v>70946</v>
      </c>
      <c r="Q22" s="24">
        <f t="shared" si="6"/>
        <v>1</v>
      </c>
      <c r="R22" s="3">
        <f t="shared" si="6"/>
        <v>14991</v>
      </c>
      <c r="S22" s="31">
        <f t="shared" si="6"/>
        <v>1</v>
      </c>
      <c r="T22" s="34">
        <f t="shared" si="6"/>
        <v>941658</v>
      </c>
      <c r="U22" s="28">
        <f t="shared" si="6"/>
        <v>1</v>
      </c>
    </row>
    <row r="23" spans="1:21" x14ac:dyDescent="0.25">
      <c r="A23" s="37">
        <v>41</v>
      </c>
      <c r="B23" s="36">
        <v>20</v>
      </c>
      <c r="C23" s="9" t="s">
        <v>38</v>
      </c>
      <c r="D23" s="5" t="s">
        <v>6</v>
      </c>
      <c r="E23" s="13">
        <v>2014</v>
      </c>
      <c r="F23" s="11">
        <f t="shared" si="2"/>
        <v>249067</v>
      </c>
      <c r="G23" s="4">
        <f t="shared" si="2"/>
        <v>1</v>
      </c>
      <c r="H23" s="23">
        <f t="shared" ref="H23:U23" si="7">SUM(H9,H16)</f>
        <v>189980</v>
      </c>
      <c r="I23" s="24">
        <f t="shared" si="7"/>
        <v>1</v>
      </c>
      <c r="J23" s="3">
        <f t="shared" si="7"/>
        <v>170447</v>
      </c>
      <c r="K23" s="4">
        <f t="shared" si="7"/>
        <v>1</v>
      </c>
      <c r="L23" s="23">
        <f t="shared" si="7"/>
        <v>139626</v>
      </c>
      <c r="M23" s="24">
        <f t="shared" si="7"/>
        <v>1</v>
      </c>
      <c r="N23" s="3">
        <f t="shared" si="7"/>
        <v>115677</v>
      </c>
      <c r="O23" s="4">
        <f t="shared" si="7"/>
        <v>1</v>
      </c>
      <c r="P23" s="23">
        <f t="shared" si="7"/>
        <v>72053</v>
      </c>
      <c r="Q23" s="24">
        <f t="shared" si="7"/>
        <v>1</v>
      </c>
      <c r="R23" s="3">
        <f t="shared" si="7"/>
        <v>15251</v>
      </c>
      <c r="S23" s="31">
        <f t="shared" si="7"/>
        <v>1</v>
      </c>
      <c r="T23" s="34">
        <f t="shared" si="7"/>
        <v>952101</v>
      </c>
      <c r="U23" s="28">
        <f t="shared" si="7"/>
        <v>1</v>
      </c>
    </row>
    <row r="24" spans="1:21" ht="15.75" thickBot="1" x14ac:dyDescent="0.3">
      <c r="A24" s="37">
        <v>42</v>
      </c>
      <c r="B24" s="37">
        <v>21</v>
      </c>
      <c r="C24" s="10" t="s">
        <v>38</v>
      </c>
      <c r="D24" s="6" t="s">
        <v>7</v>
      </c>
      <c r="E24" s="14">
        <v>2015</v>
      </c>
      <c r="F24" s="38">
        <f t="shared" si="2"/>
        <v>252347</v>
      </c>
      <c r="G24" s="8">
        <f t="shared" si="2"/>
        <v>1</v>
      </c>
      <c r="H24" s="25">
        <f t="shared" ref="H24:U24" si="8">SUM(H10,H17)</f>
        <v>191222</v>
      </c>
      <c r="I24" s="26">
        <f t="shared" si="8"/>
        <v>1</v>
      </c>
      <c r="J24" s="7">
        <f t="shared" si="8"/>
        <v>173933</v>
      </c>
      <c r="K24" s="8">
        <f t="shared" si="8"/>
        <v>1</v>
      </c>
      <c r="L24" s="25">
        <f t="shared" si="8"/>
        <v>141711</v>
      </c>
      <c r="M24" s="26">
        <f t="shared" si="8"/>
        <v>1</v>
      </c>
      <c r="N24" s="7">
        <f t="shared" si="8"/>
        <v>117064</v>
      </c>
      <c r="O24" s="8">
        <f t="shared" si="8"/>
        <v>1</v>
      </c>
      <c r="P24" s="25">
        <f t="shared" si="8"/>
        <v>73425</v>
      </c>
      <c r="Q24" s="26">
        <f t="shared" si="8"/>
        <v>1</v>
      </c>
      <c r="R24" s="7">
        <f t="shared" si="8"/>
        <v>15215</v>
      </c>
      <c r="S24" s="32">
        <f t="shared" si="8"/>
        <v>1</v>
      </c>
      <c r="T24" s="35">
        <f t="shared" si="8"/>
        <v>964917</v>
      </c>
      <c r="U24" s="29">
        <f t="shared" si="8"/>
        <v>1</v>
      </c>
    </row>
    <row r="25" spans="1:21" x14ac:dyDescent="0.25">
      <c r="A25" s="37">
        <v>43</v>
      </c>
      <c r="B25" s="37">
        <v>22</v>
      </c>
    </row>
    <row r="26" spans="1:21" x14ac:dyDescent="0.25">
      <c r="A26" s="37">
        <v>44</v>
      </c>
      <c r="B26" s="36">
        <v>23</v>
      </c>
      <c r="C26" s="39" t="s">
        <v>43</v>
      </c>
    </row>
    <row r="27" spans="1:21" x14ac:dyDescent="0.25">
      <c r="A27" s="37">
        <v>45</v>
      </c>
      <c r="B27" s="36">
        <v>24</v>
      </c>
      <c r="C27" s="39" t="s">
        <v>44</v>
      </c>
    </row>
    <row r="28" spans="1:21" x14ac:dyDescent="0.25">
      <c r="A28" s="37">
        <v>46</v>
      </c>
      <c r="B28" s="37">
        <v>25</v>
      </c>
    </row>
    <row r="29" spans="1:21" x14ac:dyDescent="0.25">
      <c r="A29" s="37">
        <v>47</v>
      </c>
      <c r="B29" s="37">
        <v>26</v>
      </c>
      <c r="C29" s="1" t="s">
        <v>8</v>
      </c>
    </row>
    <row r="30" spans="1:21" x14ac:dyDescent="0.25">
      <c r="A30" s="37">
        <v>48</v>
      </c>
      <c r="B30" s="36">
        <v>27</v>
      </c>
      <c r="C30" s="40" t="s">
        <v>9</v>
      </c>
    </row>
    <row r="31" spans="1:21" x14ac:dyDescent="0.25">
      <c r="A31" s="37">
        <v>49</v>
      </c>
      <c r="B31" s="36">
        <v>28</v>
      </c>
      <c r="C31" s="40"/>
    </row>
    <row r="32" spans="1:21" x14ac:dyDescent="0.25">
      <c r="A32" s="37">
        <v>50</v>
      </c>
      <c r="B32" s="37">
        <v>29</v>
      </c>
      <c r="C32" s="40"/>
    </row>
    <row r="33" spans="1:3" x14ac:dyDescent="0.25">
      <c r="A33" s="37">
        <v>51</v>
      </c>
      <c r="B33" s="37">
        <v>30</v>
      </c>
      <c r="C33" s="40" t="s">
        <v>11</v>
      </c>
    </row>
    <row r="34" spans="1:3" x14ac:dyDescent="0.25">
      <c r="A34" s="37">
        <v>52</v>
      </c>
      <c r="B34" s="36">
        <v>31</v>
      </c>
      <c r="C34" s="40" t="s">
        <v>10</v>
      </c>
    </row>
    <row r="35" spans="1:3" x14ac:dyDescent="0.25">
      <c r="A35" s="37">
        <v>53</v>
      </c>
      <c r="B35" s="36">
        <v>32</v>
      </c>
      <c r="C35" s="40" t="s">
        <v>12</v>
      </c>
    </row>
    <row r="36" spans="1:3" x14ac:dyDescent="0.25">
      <c r="A36" s="37">
        <v>54</v>
      </c>
      <c r="B36" s="37">
        <v>33</v>
      </c>
      <c r="C36" s="40" t="s">
        <v>45</v>
      </c>
    </row>
    <row r="37" spans="1:3" x14ac:dyDescent="0.25">
      <c r="A37" s="37">
        <v>55</v>
      </c>
      <c r="B37" s="37">
        <v>34</v>
      </c>
      <c r="C37" s="40" t="s">
        <v>12</v>
      </c>
    </row>
    <row r="38" spans="1:3" x14ac:dyDescent="0.25">
      <c r="A38" s="37">
        <v>56</v>
      </c>
      <c r="B38" s="36">
        <v>35</v>
      </c>
      <c r="C38" s="40"/>
    </row>
    <row r="39" spans="1:3" x14ac:dyDescent="0.25">
      <c r="A39" s="37">
        <v>57</v>
      </c>
      <c r="B39" s="36">
        <v>36</v>
      </c>
      <c r="C39" s="40" t="s">
        <v>13</v>
      </c>
    </row>
    <row r="40" spans="1:3" x14ac:dyDescent="0.25">
      <c r="A40" s="37">
        <v>58</v>
      </c>
      <c r="B40" s="37">
        <v>37</v>
      </c>
      <c r="C40" s="40" t="s">
        <v>14</v>
      </c>
    </row>
    <row r="41" spans="1:3" x14ac:dyDescent="0.25">
      <c r="B41" s="37">
        <v>38</v>
      </c>
      <c r="C41" s="40"/>
    </row>
    <row r="42" spans="1:3" x14ac:dyDescent="0.25">
      <c r="B42" s="36">
        <v>39</v>
      </c>
      <c r="C42" s="40" t="s">
        <v>15</v>
      </c>
    </row>
    <row r="43" spans="1:3" x14ac:dyDescent="0.25">
      <c r="B43" s="36">
        <v>40</v>
      </c>
      <c r="C43" s="40" t="s">
        <v>10</v>
      </c>
    </row>
    <row r="44" spans="1:3" x14ac:dyDescent="0.25">
      <c r="B44" s="37">
        <v>41</v>
      </c>
      <c r="C44" s="40" t="s">
        <v>16</v>
      </c>
    </row>
    <row r="45" spans="1:3" x14ac:dyDescent="0.25">
      <c r="B45" s="37">
        <v>42</v>
      </c>
      <c r="C45" s="40" t="s">
        <v>17</v>
      </c>
    </row>
    <row r="46" spans="1:3" x14ac:dyDescent="0.25">
      <c r="B46" s="36">
        <v>43</v>
      </c>
      <c r="C46" s="40" t="s">
        <v>18</v>
      </c>
    </row>
    <row r="47" spans="1:3" x14ac:dyDescent="0.25">
      <c r="B47" s="36">
        <v>44</v>
      </c>
      <c r="C47" s="40"/>
    </row>
    <row r="48" spans="1:3" x14ac:dyDescent="0.25">
      <c r="B48" s="37">
        <v>45</v>
      </c>
      <c r="C48" s="40" t="s">
        <v>46</v>
      </c>
    </row>
    <row r="49" spans="2:5" x14ac:dyDescent="0.25">
      <c r="B49" s="37">
        <v>46</v>
      </c>
      <c r="C49" s="40" t="s">
        <v>47</v>
      </c>
    </row>
    <row r="50" spans="2:5" x14ac:dyDescent="0.25">
      <c r="B50" s="36">
        <v>47</v>
      </c>
      <c r="C50" s="40" t="s">
        <v>48</v>
      </c>
    </row>
    <row r="51" spans="2:5" x14ac:dyDescent="0.25">
      <c r="B51" s="36">
        <v>48</v>
      </c>
      <c r="C51" s="40"/>
    </row>
    <row r="52" spans="2:5" x14ac:dyDescent="0.25">
      <c r="B52" s="37">
        <v>49</v>
      </c>
      <c r="C52" s="40"/>
    </row>
    <row r="53" spans="2:5" x14ac:dyDescent="0.25">
      <c r="B53" s="37">
        <v>50</v>
      </c>
      <c r="C53" s="40"/>
    </row>
    <row r="54" spans="2:5" x14ac:dyDescent="0.25">
      <c r="B54" s="36">
        <v>51</v>
      </c>
      <c r="C54" s="40" t="s">
        <v>19</v>
      </c>
    </row>
    <row r="55" spans="2:5" x14ac:dyDescent="0.25">
      <c r="D55" s="2"/>
      <c r="E55"/>
    </row>
    <row r="56" spans="2:5" x14ac:dyDescent="0.25">
      <c r="C56" s="2"/>
      <c r="E56"/>
    </row>
    <row r="57" spans="2:5" x14ac:dyDescent="0.25">
      <c r="C57" s="2"/>
      <c r="E57"/>
    </row>
    <row r="58" spans="2:5" x14ac:dyDescent="0.25">
      <c r="D58" s="2"/>
      <c r="E58"/>
    </row>
    <row r="59" spans="2:5" x14ac:dyDescent="0.25">
      <c r="D59" s="2"/>
      <c r="E59"/>
    </row>
    <row r="60" spans="2:5" x14ac:dyDescent="0.25">
      <c r="D60" s="2"/>
      <c r="E60"/>
    </row>
    <row r="61" spans="2:5" x14ac:dyDescent="0.25">
      <c r="D61" s="2"/>
      <c r="E61"/>
    </row>
    <row r="62" spans="2:5" x14ac:dyDescent="0.25">
      <c r="D62" s="2"/>
      <c r="E62"/>
    </row>
    <row r="63" spans="2:5" x14ac:dyDescent="0.25">
      <c r="D63" s="2"/>
      <c r="E63"/>
    </row>
    <row r="64" spans="2:5" x14ac:dyDescent="0.25">
      <c r="D64" s="2"/>
      <c r="E64"/>
    </row>
    <row r="65" spans="4:5" x14ac:dyDescent="0.25">
      <c r="D65" s="2"/>
      <c r="E65"/>
    </row>
    <row r="66" spans="4:5" x14ac:dyDescent="0.25">
      <c r="D66" s="2"/>
      <c r="E66"/>
    </row>
    <row r="67" spans="4:5" x14ac:dyDescent="0.25">
      <c r="D67" s="2"/>
      <c r="E67"/>
    </row>
    <row r="68" spans="4:5" x14ac:dyDescent="0.25">
      <c r="D68" s="2"/>
      <c r="E68"/>
    </row>
    <row r="69" spans="4:5" x14ac:dyDescent="0.25">
      <c r="D69" s="2"/>
      <c r="E69"/>
    </row>
    <row r="70" spans="4:5" x14ac:dyDescent="0.25">
      <c r="D70" s="2"/>
      <c r="E70"/>
    </row>
    <row r="71" spans="4:5" x14ac:dyDescent="0.25">
      <c r="D71" s="2"/>
      <c r="E71"/>
    </row>
    <row r="72" spans="4:5" x14ac:dyDescent="0.25">
      <c r="D72" s="2"/>
      <c r="E72"/>
    </row>
    <row r="73" spans="4:5" x14ac:dyDescent="0.25">
      <c r="D73" s="2"/>
      <c r="E73"/>
    </row>
    <row r="74" spans="4:5" x14ac:dyDescent="0.25">
      <c r="D74" s="2"/>
      <c r="E74"/>
    </row>
    <row r="75" spans="4:5" x14ac:dyDescent="0.25">
      <c r="D75" s="2"/>
      <c r="E75"/>
    </row>
    <row r="76" spans="4:5" x14ac:dyDescent="0.25">
      <c r="D76" s="2"/>
      <c r="E76"/>
    </row>
    <row r="77" spans="4:5" x14ac:dyDescent="0.25">
      <c r="D77" s="2"/>
      <c r="E77"/>
    </row>
  </sheetData>
  <autoFilter ref="B3:U3"/>
  <mergeCells count="2">
    <mergeCell ref="C1:U1"/>
    <mergeCell ref="C2:U2"/>
  </mergeCells>
  <pageMargins left="0.75" right="0.75" top="0.75" bottom="0.5" header="0.5" footer="0.7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2018-09-10T11:34:57Z</dcterms:created>
  <dcterms:modified xsi:type="dcterms:W3CDTF">2018-10-09T07:29:32Z</dcterms:modified>
</cp:coreProperties>
</file>