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4795" windowHeight="11985"/>
  </bookViews>
  <sheets>
    <sheet name="Sheet1" sheetId="1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H31" i="1" l="1"/>
  <c r="G31" i="1"/>
  <c r="E31" i="1"/>
  <c r="D31" i="1"/>
  <c r="I31" i="1" l="1"/>
  <c r="H29" i="1" l="1"/>
  <c r="G29" i="1"/>
  <c r="E29" i="1"/>
  <c r="D29" i="1"/>
  <c r="I29" i="1" l="1"/>
  <c r="E27" i="1"/>
  <c r="D27" i="1"/>
  <c r="D23" i="1"/>
  <c r="H27" i="1"/>
  <c r="G27" i="1"/>
  <c r="H23" i="1"/>
  <c r="G23" i="1"/>
  <c r="E23" i="1"/>
  <c r="G32" i="1" l="1"/>
  <c r="J10" i="1" s="1"/>
  <c r="D32" i="1"/>
  <c r="I27" i="1"/>
  <c r="I23" i="1"/>
  <c r="I32" i="1" l="1"/>
  <c r="J15" i="1"/>
  <c r="J13" i="1"/>
  <c r="J16" i="1"/>
  <c r="F23" i="1"/>
  <c r="F10" i="1"/>
  <c r="F16" i="1"/>
  <c r="F15" i="1"/>
  <c r="F13" i="1"/>
  <c r="F30" i="1"/>
  <c r="F31" i="1"/>
  <c r="J30" i="1"/>
  <c r="J31" i="1"/>
  <c r="J5" i="1"/>
  <c r="J6" i="1"/>
  <c r="J22" i="1"/>
  <c r="F22" i="1"/>
  <c r="F28" i="1"/>
  <c r="J12" i="1"/>
  <c r="J28" i="1"/>
  <c r="F6" i="1"/>
  <c r="F18" i="1"/>
  <c r="F5" i="1"/>
  <c r="F7" i="1"/>
  <c r="F11" i="1"/>
  <c r="F9" i="1"/>
  <c r="F12" i="1"/>
  <c r="J18" i="1"/>
  <c r="J9" i="1"/>
  <c r="J7" i="1"/>
  <c r="J11" i="1"/>
  <c r="F29" i="1"/>
  <c r="J29" i="1"/>
  <c r="F25" i="1"/>
  <c r="F26" i="1"/>
  <c r="J26" i="1"/>
  <c r="J25" i="1"/>
  <c r="F21" i="1"/>
  <c r="F8" i="1"/>
  <c r="F19" i="1"/>
  <c r="F14" i="1"/>
  <c r="F4" i="1"/>
  <c r="F17" i="1"/>
  <c r="J21" i="1"/>
  <c r="J8" i="1"/>
  <c r="J4" i="1"/>
  <c r="J14" i="1"/>
  <c r="J17" i="1"/>
  <c r="J19" i="1"/>
  <c r="J20" i="1"/>
  <c r="F20" i="1"/>
  <c r="F3" i="1"/>
  <c r="J23" i="1"/>
  <c r="J3" i="1"/>
  <c r="J27" i="1"/>
  <c r="J32" i="1" s="1"/>
  <c r="J24" i="1"/>
  <c r="F24" i="1"/>
  <c r="F27" i="1"/>
  <c r="F32" i="1" l="1"/>
</calcChain>
</file>

<file path=xl/sharedStrings.xml><?xml version="1.0" encoding="utf-8"?>
<sst xmlns="http://schemas.openxmlformats.org/spreadsheetml/2006/main" count="75" uniqueCount="43">
  <si>
    <t>Area</t>
  </si>
  <si>
    <t>Number of trees</t>
  </si>
  <si>
    <t>ha</t>
  </si>
  <si>
    <t>%</t>
  </si>
  <si>
    <t>Type</t>
  </si>
  <si>
    <t>Overall total</t>
  </si>
  <si>
    <t>Sums checked by JRC 08-2018</t>
  </si>
  <si>
    <t>ID</t>
  </si>
  <si>
    <t xml:space="preserve">Trees / ha </t>
  </si>
  <si>
    <t># of Trees</t>
  </si>
  <si>
    <t>Stand categories by species</t>
  </si>
  <si>
    <t>Beech forests</t>
  </si>
  <si>
    <t>Spruce forests</t>
  </si>
  <si>
    <t>Common oak forests</t>
  </si>
  <si>
    <t>Fir forests</t>
  </si>
  <si>
    <t>Sessile oak forests</t>
  </si>
  <si>
    <t>Pine forests</t>
  </si>
  <si>
    <t>Turkey oak forests</t>
  </si>
  <si>
    <t>Forest of narrow-leaved ash</t>
  </si>
  <si>
    <t>Hungarian oak forests</t>
  </si>
  <si>
    <t>Forests of birch, aspen and black locust</t>
  </si>
  <si>
    <t>Hornbeam forests</t>
  </si>
  <si>
    <t>Forests of ash and maple</t>
  </si>
  <si>
    <t>Lime forests</t>
  </si>
  <si>
    <t>Forests of other broadleaves</t>
  </si>
  <si>
    <t>Willow forests</t>
  </si>
  <si>
    <t>Poplar forests</t>
  </si>
  <si>
    <t>Pubescent oak forests</t>
  </si>
  <si>
    <t>Alder forests</t>
  </si>
  <si>
    <t>Forests of other conifers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</si>
  <si>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</si>
  <si>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Stand structure form</t>
  </si>
  <si>
    <t>All 4 structure form types</t>
  </si>
  <si>
    <t>All 4 structure form types,
%  of overall total</t>
  </si>
  <si>
    <t>Even-aged stands</t>
  </si>
  <si>
    <t>Sub-total Even-aged stands</t>
  </si>
  <si>
    <t>Uneven-aged stands</t>
  </si>
  <si>
    <t>Sub-total Uneven-aged stands</t>
  </si>
  <si>
    <t>Selection stands</t>
  </si>
  <si>
    <t>Sub-total Selection stands</t>
  </si>
  <si>
    <t>Virgin forests</t>
  </si>
  <si>
    <t>Sub-total Virgin forests</t>
  </si>
  <si>
    <t>Forests of oriental hornbeam, hop hornbeam and flowering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</si>
</sst>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9" xfId="0" applyFont="1" applyBorder="1"/>
    <xf numFmtId="0" fontId="0" fillId="0" borderId="29" xfId="0" applyBorder="1"/>
    <xf numFmtId="0" fontId="0" fillId="0" borderId="28" xfId="0" applyBorder="1"/>
    <xf numFmtId="0" fontId="0" fillId="0" borderId="27" xfId="0" applyBorder="1"/>
    <xf numFmtId="0" fontId="0" fillId="0" borderId="19" xfId="0" applyBorder="1" applyAlignment="1">
      <alignment horizontal="center"/>
    </xf>
    <xf numFmtId="0" fontId="16" fillId="0" borderId="26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0" fontId="18" fillId="0" borderId="30" xfId="0" applyFont="1" applyBorder="1"/>
    <xf numFmtId="164" fontId="18" fillId="0" borderId="17" xfId="0" applyNumberFormat="1" applyFont="1" applyBorder="1"/>
    <xf numFmtId="0" fontId="18" fillId="0" borderId="24" xfId="0" applyFont="1" applyBorder="1" applyAlignment="1">
      <alignment wrapText="1"/>
    </xf>
    <xf numFmtId="165" fontId="0" fillId="0" borderId="11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165" fontId="18" fillId="0" borderId="33" xfId="0" applyNumberFormat="1" applyFont="1" applyBorder="1"/>
    <xf numFmtId="0" fontId="0" fillId="0" borderId="34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1" xfId="0" applyNumberFormat="1" applyBorder="1"/>
    <xf numFmtId="3" fontId="16" fillId="0" borderId="33" xfId="0" applyNumberFormat="1" applyFont="1" applyBorder="1"/>
    <xf numFmtId="3" fontId="0" fillId="0" borderId="32" xfId="0" applyNumberFormat="1" applyBorder="1"/>
    <xf numFmtId="3" fontId="18" fillId="0" borderId="33" xfId="0" applyNumberFormat="1" applyFon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16" xfId="0" applyNumberFormat="1" applyBorder="1"/>
    <xf numFmtId="3" fontId="0" fillId="0" borderId="35" xfId="0" applyNumberFormat="1" applyBorder="1"/>
    <xf numFmtId="10" fontId="0" fillId="0" borderId="29" xfId="0" applyNumberFormat="1" applyBorder="1"/>
    <xf numFmtId="10" fontId="0" fillId="0" borderId="27" xfId="0" applyNumberFormat="1" applyBorder="1"/>
    <xf numFmtId="10" fontId="16" fillId="0" borderId="30" xfId="0" applyNumberFormat="1" applyFont="1" applyBorder="1"/>
    <xf numFmtId="10" fontId="18" fillId="0" borderId="30" xfId="0" applyNumberFormat="1" applyFont="1" applyBorder="1"/>
    <xf numFmtId="10" fontId="0" fillId="0" borderId="0" xfId="0" applyNumberFormat="1"/>
    <xf numFmtId="0" fontId="16" fillId="0" borderId="26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57.140625" bestFit="1" customWidth="1"/>
    <col min="3" max="3" width="36.28515625" bestFit="1" customWidth="1"/>
    <col min="4" max="4" width="14.7109375" style="2" customWidth="1"/>
    <col min="5" max="5" width="6.7109375" style="3" customWidth="1"/>
    <col min="6" max="6" width="25.85546875" style="49" customWidth="1"/>
    <col min="7" max="7" width="17.42578125" style="1" customWidth="1"/>
    <col min="8" max="8" width="6.7109375" style="3" customWidth="1"/>
    <col min="9" max="9" width="10.7109375" style="1" customWidth="1"/>
    <col min="10" max="10" width="25.7109375" style="49" customWidth="1"/>
  </cols>
  <sheetData>
    <row r="1" spans="1:10" x14ac:dyDescent="0.25">
      <c r="A1" s="4"/>
      <c r="B1" s="11" t="s">
        <v>10</v>
      </c>
      <c r="C1" s="8" t="s">
        <v>31</v>
      </c>
      <c r="D1" s="51" t="s">
        <v>0</v>
      </c>
      <c r="E1" s="52"/>
      <c r="F1" s="54"/>
      <c r="G1" s="51" t="s">
        <v>1</v>
      </c>
      <c r="H1" s="52"/>
      <c r="I1" s="52"/>
      <c r="J1" s="53"/>
    </row>
    <row r="2" spans="1:10" s="19" customFormat="1" ht="30.75" thickBot="1" x14ac:dyDescent="0.3">
      <c r="A2" s="34" t="s">
        <v>7</v>
      </c>
      <c r="B2" s="50" t="s">
        <v>30</v>
      </c>
      <c r="C2" s="16" t="s">
        <v>4</v>
      </c>
      <c r="D2" s="17" t="s">
        <v>2</v>
      </c>
      <c r="E2" s="18" t="s">
        <v>3</v>
      </c>
      <c r="F2" s="41" t="s">
        <v>33</v>
      </c>
      <c r="G2" s="20" t="s">
        <v>9</v>
      </c>
      <c r="H2" s="18" t="s">
        <v>3</v>
      </c>
      <c r="I2" s="35" t="s">
        <v>8</v>
      </c>
      <c r="J2" s="41" t="s">
        <v>33</v>
      </c>
    </row>
    <row r="3" spans="1:10" x14ac:dyDescent="0.25">
      <c r="A3" s="33">
        <v>1</v>
      </c>
      <c r="B3" s="12" t="s">
        <v>11</v>
      </c>
      <c r="C3" s="5" t="s">
        <v>34</v>
      </c>
      <c r="D3" s="10">
        <v>517600</v>
      </c>
      <c r="E3" s="28">
        <v>25.1</v>
      </c>
      <c r="F3" s="46">
        <f t="shared" ref="F3:F31" si="0">D3/$D$32</f>
        <v>0.22979932516426924</v>
      </c>
      <c r="G3" s="42">
        <v>412882500</v>
      </c>
      <c r="H3" s="28">
        <v>20.5</v>
      </c>
      <c r="I3" s="36">
        <v>798</v>
      </c>
      <c r="J3" s="45">
        <f t="shared" ref="J3:J31" si="1">G3/$G$32</f>
        <v>0.1952499288324277</v>
      </c>
    </row>
    <row r="4" spans="1:10" x14ac:dyDescent="0.25">
      <c r="A4" s="15">
        <v>2</v>
      </c>
      <c r="B4" s="13" t="s">
        <v>17</v>
      </c>
      <c r="C4" s="6" t="s">
        <v>34</v>
      </c>
      <c r="D4" s="9">
        <v>345200</v>
      </c>
      <c r="E4" s="29">
        <v>16.7</v>
      </c>
      <c r="F4" s="46">
        <f t="shared" si="0"/>
        <v>0.15325874622624755</v>
      </c>
      <c r="G4" s="43">
        <v>342945561</v>
      </c>
      <c r="H4" s="29">
        <v>17</v>
      </c>
      <c r="I4" s="37">
        <v>993</v>
      </c>
      <c r="J4" s="46">
        <f t="shared" si="1"/>
        <v>0.16217712394845263</v>
      </c>
    </row>
    <row r="5" spans="1:10" x14ac:dyDescent="0.25">
      <c r="A5" s="15">
        <v>3</v>
      </c>
      <c r="B5" s="13" t="s">
        <v>20</v>
      </c>
      <c r="C5" s="6" t="s">
        <v>34</v>
      </c>
      <c r="D5" s="9">
        <v>223200</v>
      </c>
      <c r="E5" s="29">
        <v>10.8</v>
      </c>
      <c r="F5" s="46">
        <f t="shared" si="0"/>
        <v>9.9094299413958448E-2</v>
      </c>
      <c r="G5" s="43">
        <v>244614971</v>
      </c>
      <c r="H5" s="29">
        <v>12.1</v>
      </c>
      <c r="I5" s="37">
        <v>1096</v>
      </c>
      <c r="J5" s="46">
        <f t="shared" si="1"/>
        <v>0.11567711317165627</v>
      </c>
    </row>
    <row r="6" spans="1:10" x14ac:dyDescent="0.25">
      <c r="A6" s="15">
        <v>4</v>
      </c>
      <c r="B6" s="13" t="s">
        <v>15</v>
      </c>
      <c r="C6" s="6" t="s">
        <v>34</v>
      </c>
      <c r="D6" s="9">
        <v>173200</v>
      </c>
      <c r="E6" s="29">
        <v>8.4</v>
      </c>
      <c r="F6" s="46">
        <f t="shared" si="0"/>
        <v>7.6895755638430124E-2</v>
      </c>
      <c r="G6" s="43">
        <v>163395654</v>
      </c>
      <c r="H6" s="29">
        <v>8.1</v>
      </c>
      <c r="I6" s="37">
        <v>943</v>
      </c>
      <c r="J6" s="46">
        <f t="shared" si="1"/>
        <v>7.7268931996458998E-2</v>
      </c>
    </row>
    <row r="7" spans="1:10" x14ac:dyDescent="0.25">
      <c r="A7" s="15">
        <v>5</v>
      </c>
      <c r="B7" s="13" t="s">
        <v>19</v>
      </c>
      <c r="C7" s="6" t="s">
        <v>34</v>
      </c>
      <c r="D7" s="9">
        <v>159600</v>
      </c>
      <c r="E7" s="29">
        <v>7.7</v>
      </c>
      <c r="F7" s="46">
        <f t="shared" si="0"/>
        <v>7.085775173148641E-2</v>
      </c>
      <c r="G7" s="43">
        <v>178122326</v>
      </c>
      <c r="H7" s="29">
        <v>8.8000000000000007</v>
      </c>
      <c r="I7" s="37">
        <v>1116</v>
      </c>
      <c r="J7" s="46">
        <f t="shared" si="1"/>
        <v>8.4233096522537257E-2</v>
      </c>
    </row>
    <row r="8" spans="1:10" x14ac:dyDescent="0.25">
      <c r="A8" s="15">
        <v>6</v>
      </c>
      <c r="B8" s="13" t="s">
        <v>16</v>
      </c>
      <c r="C8" s="6" t="s">
        <v>34</v>
      </c>
      <c r="D8" s="9">
        <v>126000</v>
      </c>
      <c r="E8" s="29">
        <v>6.1</v>
      </c>
      <c r="F8" s="46">
        <f t="shared" si="0"/>
        <v>5.5940330314331377E-2</v>
      </c>
      <c r="G8" s="43">
        <v>122672069</v>
      </c>
      <c r="H8" s="29">
        <v>6.1</v>
      </c>
      <c r="I8" s="37">
        <v>974</v>
      </c>
      <c r="J8" s="46">
        <f t="shared" si="1"/>
        <v>5.8010966175550335E-2</v>
      </c>
    </row>
    <row r="9" spans="1:10" x14ac:dyDescent="0.25">
      <c r="A9" s="15">
        <v>7</v>
      </c>
      <c r="B9" s="13" t="s">
        <v>21</v>
      </c>
      <c r="C9" s="6" t="s">
        <v>34</v>
      </c>
      <c r="D9" s="9">
        <v>118800</v>
      </c>
      <c r="E9" s="29">
        <v>5.8</v>
      </c>
      <c r="F9" s="46">
        <f t="shared" si="0"/>
        <v>5.27437400106553E-2</v>
      </c>
      <c r="G9" s="43">
        <v>175449242</v>
      </c>
      <c r="H9" s="29">
        <v>8.6999999999999993</v>
      </c>
      <c r="I9" s="37">
        <v>1477</v>
      </c>
      <c r="J9" s="46">
        <f t="shared" si="1"/>
        <v>8.2969009377252337E-2</v>
      </c>
    </row>
    <row r="10" spans="1:10" x14ac:dyDescent="0.25">
      <c r="A10" s="15">
        <v>8</v>
      </c>
      <c r="B10" s="13" t="s">
        <v>42</v>
      </c>
      <c r="C10" s="6" t="s">
        <v>34</v>
      </c>
      <c r="D10" s="9">
        <v>87200</v>
      </c>
      <c r="E10" s="29">
        <v>4.2</v>
      </c>
      <c r="F10" s="46">
        <f t="shared" si="0"/>
        <v>3.8714260344521398E-2</v>
      </c>
      <c r="G10" s="43">
        <v>129961443</v>
      </c>
      <c r="H10" s="29">
        <v>6.4</v>
      </c>
      <c r="I10" s="37">
        <v>1490</v>
      </c>
      <c r="J10" s="46">
        <f t="shared" si="1"/>
        <v>6.1458072203858509E-2</v>
      </c>
    </row>
    <row r="11" spans="1:10" x14ac:dyDescent="0.25">
      <c r="A11" s="15">
        <v>9</v>
      </c>
      <c r="B11" s="13" t="s">
        <v>12</v>
      </c>
      <c r="C11" s="6" t="s">
        <v>34</v>
      </c>
      <c r="D11" s="9">
        <v>61600</v>
      </c>
      <c r="E11" s="29">
        <v>3</v>
      </c>
      <c r="F11" s="46">
        <f t="shared" si="0"/>
        <v>2.7348605931450897E-2</v>
      </c>
      <c r="G11" s="43">
        <v>54322210</v>
      </c>
      <c r="H11" s="29">
        <v>2.7</v>
      </c>
      <c r="I11" s="37">
        <v>882</v>
      </c>
      <c r="J11" s="46">
        <f t="shared" si="1"/>
        <v>2.5688682946165539E-2</v>
      </c>
    </row>
    <row r="12" spans="1:10" x14ac:dyDescent="0.25">
      <c r="A12" s="15">
        <v>10</v>
      </c>
      <c r="B12" s="13" t="s">
        <v>24</v>
      </c>
      <c r="C12" s="6" t="s">
        <v>34</v>
      </c>
      <c r="D12" s="9">
        <v>53600</v>
      </c>
      <c r="E12" s="29">
        <v>2.6</v>
      </c>
      <c r="F12" s="46">
        <f t="shared" si="0"/>
        <v>2.3796838927366365E-2</v>
      </c>
      <c r="G12" s="43">
        <v>57254930</v>
      </c>
      <c r="H12" s="29">
        <v>2.8</v>
      </c>
      <c r="I12" s="37">
        <v>1068</v>
      </c>
      <c r="J12" s="46">
        <f t="shared" si="1"/>
        <v>2.7075550569001183E-2</v>
      </c>
    </row>
    <row r="13" spans="1:10" x14ac:dyDescent="0.25">
      <c r="A13" s="15">
        <v>11</v>
      </c>
      <c r="B13" s="13" t="s">
        <v>26</v>
      </c>
      <c r="C13" s="6" t="s">
        <v>34</v>
      </c>
      <c r="D13" s="9">
        <v>48000</v>
      </c>
      <c r="E13" s="29">
        <v>2.2999999999999998</v>
      </c>
      <c r="F13" s="46">
        <f t="shared" si="0"/>
        <v>2.1310602024507193E-2</v>
      </c>
      <c r="G13" s="43">
        <v>16648664</v>
      </c>
      <c r="H13" s="29">
        <v>0.8</v>
      </c>
      <c r="I13" s="37">
        <v>347</v>
      </c>
      <c r="J13" s="46">
        <f t="shared" si="1"/>
        <v>7.8730642765314617E-3</v>
      </c>
    </row>
    <row r="14" spans="1:10" x14ac:dyDescent="0.25">
      <c r="A14" s="15">
        <v>12</v>
      </c>
      <c r="B14" s="13" t="s">
        <v>13</v>
      </c>
      <c r="C14" s="6" t="s">
        <v>34</v>
      </c>
      <c r="D14" s="9">
        <v>32400</v>
      </c>
      <c r="E14" s="29">
        <v>1.6</v>
      </c>
      <c r="F14" s="46">
        <f t="shared" si="0"/>
        <v>1.4384656366542355E-2</v>
      </c>
      <c r="G14" s="43">
        <v>16359940</v>
      </c>
      <c r="H14" s="29">
        <v>0.8</v>
      </c>
      <c r="I14" s="37">
        <v>505</v>
      </c>
      <c r="J14" s="46">
        <f t="shared" si="1"/>
        <v>7.7365282391546929E-3</v>
      </c>
    </row>
    <row r="15" spans="1:10" x14ac:dyDescent="0.25">
      <c r="A15" s="15">
        <v>13</v>
      </c>
      <c r="B15" s="13" t="s">
        <v>23</v>
      </c>
      <c r="C15" s="6" t="s">
        <v>34</v>
      </c>
      <c r="D15" s="9">
        <v>30400</v>
      </c>
      <c r="E15" s="29">
        <v>1.5</v>
      </c>
      <c r="F15" s="46">
        <f t="shared" si="0"/>
        <v>1.3496714615521222E-2</v>
      </c>
      <c r="G15" s="43">
        <v>30556001</v>
      </c>
      <c r="H15" s="29">
        <v>1.5</v>
      </c>
      <c r="I15" s="37">
        <v>1005</v>
      </c>
      <c r="J15" s="46">
        <f t="shared" si="1"/>
        <v>1.444976965759893E-2</v>
      </c>
    </row>
    <row r="16" spans="1:10" x14ac:dyDescent="0.25">
      <c r="A16" s="15">
        <v>14</v>
      </c>
      <c r="B16" s="13" t="s">
        <v>18</v>
      </c>
      <c r="C16" s="6" t="s">
        <v>34</v>
      </c>
      <c r="D16" s="9">
        <v>25200</v>
      </c>
      <c r="E16" s="29">
        <v>1.2</v>
      </c>
      <c r="F16" s="46">
        <f t="shared" si="0"/>
        <v>1.1188066062866276E-2</v>
      </c>
      <c r="G16" s="43">
        <v>23527690</v>
      </c>
      <c r="H16" s="29">
        <v>1.2</v>
      </c>
      <c r="I16" s="37">
        <v>934</v>
      </c>
      <c r="J16" s="46">
        <f t="shared" si="1"/>
        <v>1.112611892751914E-2</v>
      </c>
    </row>
    <row r="17" spans="1:10" x14ac:dyDescent="0.25">
      <c r="A17" s="15">
        <v>15</v>
      </c>
      <c r="B17" s="13" t="s">
        <v>25</v>
      </c>
      <c r="C17" s="6" t="s">
        <v>34</v>
      </c>
      <c r="D17" s="9">
        <v>22400</v>
      </c>
      <c r="E17" s="29">
        <v>1.1000000000000001</v>
      </c>
      <c r="F17" s="46">
        <f t="shared" si="0"/>
        <v>9.9449476114366903E-3</v>
      </c>
      <c r="G17" s="43">
        <v>9714986</v>
      </c>
      <c r="H17" s="29">
        <v>0.5</v>
      </c>
      <c r="I17" s="37">
        <v>434</v>
      </c>
      <c r="J17" s="46">
        <f t="shared" si="1"/>
        <v>4.5941649866681963E-3</v>
      </c>
    </row>
    <row r="18" spans="1:10" x14ac:dyDescent="0.25">
      <c r="A18" s="15">
        <v>16</v>
      </c>
      <c r="B18" s="13" t="s">
        <v>22</v>
      </c>
      <c r="C18" s="6" t="s">
        <v>34</v>
      </c>
      <c r="D18" s="9">
        <v>12800</v>
      </c>
      <c r="E18" s="29">
        <v>0.6</v>
      </c>
      <c r="F18" s="46">
        <f t="shared" si="0"/>
        <v>5.6828272065352512E-3</v>
      </c>
      <c r="G18" s="43">
        <v>14736590</v>
      </c>
      <c r="H18" s="29">
        <v>0.7</v>
      </c>
      <c r="I18" s="37">
        <v>1151</v>
      </c>
      <c r="J18" s="46">
        <f t="shared" si="1"/>
        <v>6.9688546953011231E-3</v>
      </c>
    </row>
    <row r="19" spans="1:10" x14ac:dyDescent="0.25">
      <c r="A19" s="15">
        <v>17</v>
      </c>
      <c r="B19" s="13" t="s">
        <v>27</v>
      </c>
      <c r="C19" s="6" t="s">
        <v>34</v>
      </c>
      <c r="D19" s="9">
        <v>10400</v>
      </c>
      <c r="E19" s="29">
        <v>0.5</v>
      </c>
      <c r="F19" s="46">
        <f t="shared" si="0"/>
        <v>4.6172971053098913E-3</v>
      </c>
      <c r="G19" s="43">
        <v>12554416</v>
      </c>
      <c r="H19" s="29">
        <v>0.6</v>
      </c>
      <c r="I19" s="37">
        <v>1207</v>
      </c>
      <c r="J19" s="46">
        <f t="shared" si="1"/>
        <v>5.9369162668136619E-3</v>
      </c>
    </row>
    <row r="20" spans="1:10" x14ac:dyDescent="0.25">
      <c r="A20" s="15">
        <v>18</v>
      </c>
      <c r="B20" s="13" t="s">
        <v>28</v>
      </c>
      <c r="C20" s="6" t="s">
        <v>34</v>
      </c>
      <c r="D20" s="9">
        <v>6400</v>
      </c>
      <c r="E20" s="29">
        <v>0.3</v>
      </c>
      <c r="F20" s="46">
        <f t="shared" si="0"/>
        <v>2.8414136032676256E-3</v>
      </c>
      <c r="G20" s="43">
        <v>4828446</v>
      </c>
      <c r="H20" s="29">
        <v>0.2</v>
      </c>
      <c r="I20" s="37">
        <v>754</v>
      </c>
      <c r="J20" s="46">
        <f t="shared" si="1"/>
        <v>2.2833463221890496E-3</v>
      </c>
    </row>
    <row r="21" spans="1:10" x14ac:dyDescent="0.25">
      <c r="A21" s="15">
        <v>19</v>
      </c>
      <c r="B21" s="13" t="s">
        <v>29</v>
      </c>
      <c r="C21" s="6" t="s">
        <v>34</v>
      </c>
      <c r="D21" s="9">
        <v>5200</v>
      </c>
      <c r="E21" s="29">
        <v>0.3</v>
      </c>
      <c r="F21" s="46">
        <f t="shared" si="0"/>
        <v>2.3086485526549456E-3</v>
      </c>
      <c r="G21" s="43">
        <v>5974626</v>
      </c>
      <c r="H21" s="29">
        <v>0.3</v>
      </c>
      <c r="I21" s="37">
        <v>1149</v>
      </c>
      <c r="J21" s="46">
        <f t="shared" si="1"/>
        <v>2.8253687218527603E-3</v>
      </c>
    </row>
    <row r="22" spans="1:10" ht="15.75" thickBot="1" x14ac:dyDescent="0.3">
      <c r="A22" s="15">
        <v>20</v>
      </c>
      <c r="B22" s="13" t="s">
        <v>14</v>
      </c>
      <c r="C22" s="6" t="s">
        <v>34</v>
      </c>
      <c r="D22" s="9">
        <v>4000</v>
      </c>
      <c r="E22" s="29">
        <v>0.2</v>
      </c>
      <c r="F22" s="46">
        <f t="shared" si="0"/>
        <v>1.7758835020422661E-3</v>
      </c>
      <c r="G22" s="43">
        <v>3388975</v>
      </c>
      <c r="H22" s="29">
        <v>0.2</v>
      </c>
      <c r="I22" s="37">
        <v>847</v>
      </c>
      <c r="J22" s="46">
        <f t="shared" si="1"/>
        <v>1.6026281752432635E-3</v>
      </c>
    </row>
    <row r="23" spans="1:10" ht="15.75" thickBot="1" x14ac:dyDescent="0.3">
      <c r="A23" s="15">
        <v>21</v>
      </c>
      <c r="B23" s="21" t="s">
        <v>35</v>
      </c>
      <c r="C23" s="22" t="s">
        <v>34</v>
      </c>
      <c r="D23" s="23">
        <f>SUM(D3:D22)</f>
        <v>2063200</v>
      </c>
      <c r="E23" s="31">
        <f>SUM(E3:E22)</f>
        <v>99.999999999999957</v>
      </c>
      <c r="F23" s="47">
        <f t="shared" si="0"/>
        <v>0.9160007103534008</v>
      </c>
      <c r="G23" s="24">
        <f>SUM(G3:G22)</f>
        <v>2019911240</v>
      </c>
      <c r="H23" s="31">
        <f>SUM(H3:H22)</f>
        <v>100</v>
      </c>
      <c r="I23" s="38">
        <f>G23/D23</f>
        <v>979.01863125242346</v>
      </c>
      <c r="J23" s="47">
        <f t="shared" si="1"/>
        <v>0.95520523601223306</v>
      </c>
    </row>
    <row r="24" spans="1:10" x14ac:dyDescent="0.25">
      <c r="A24" s="15">
        <v>22</v>
      </c>
      <c r="B24" s="14" t="s">
        <v>11</v>
      </c>
      <c r="C24" s="7" t="s">
        <v>36</v>
      </c>
      <c r="D24" s="10">
        <v>141600</v>
      </c>
      <c r="E24" s="28">
        <v>83.7</v>
      </c>
      <c r="F24" s="46">
        <f t="shared" si="0"/>
        <v>6.2866275972296215E-2</v>
      </c>
      <c r="G24" s="44">
        <v>67605609</v>
      </c>
      <c r="H24" s="30">
        <v>83</v>
      </c>
      <c r="I24" s="39">
        <v>477</v>
      </c>
      <c r="J24" s="46">
        <f t="shared" si="1"/>
        <v>3.1970331379806448E-2</v>
      </c>
    </row>
    <row r="25" spans="1:10" x14ac:dyDescent="0.25">
      <c r="A25" s="15">
        <v>23</v>
      </c>
      <c r="B25" s="13" t="s">
        <v>12</v>
      </c>
      <c r="C25" s="6" t="s">
        <v>36</v>
      </c>
      <c r="D25" s="9">
        <v>24800</v>
      </c>
      <c r="E25" s="29">
        <v>14.7</v>
      </c>
      <c r="F25" s="46">
        <f t="shared" si="0"/>
        <v>1.1010477712662049E-2</v>
      </c>
      <c r="G25" s="43">
        <v>12212990</v>
      </c>
      <c r="H25" s="29">
        <v>15</v>
      </c>
      <c r="I25" s="37">
        <v>492</v>
      </c>
      <c r="J25" s="46">
        <f t="shared" si="1"/>
        <v>5.7754577351453529E-3</v>
      </c>
    </row>
    <row r="26" spans="1:10" ht="15.75" thickBot="1" x14ac:dyDescent="0.3">
      <c r="A26" s="15">
        <v>24</v>
      </c>
      <c r="B26" s="13" t="s">
        <v>14</v>
      </c>
      <c r="C26" s="6" t="s">
        <v>36</v>
      </c>
      <c r="D26" s="9">
        <v>2800</v>
      </c>
      <c r="E26" s="29">
        <v>1.6</v>
      </c>
      <c r="F26" s="46">
        <f t="shared" si="0"/>
        <v>1.2431184514295863E-3</v>
      </c>
      <c r="G26" s="43">
        <v>1617014</v>
      </c>
      <c r="H26" s="29">
        <v>2</v>
      </c>
      <c r="I26" s="37">
        <v>578</v>
      </c>
      <c r="J26" s="46">
        <f t="shared" si="1"/>
        <v>7.6467728329740123E-4</v>
      </c>
    </row>
    <row r="27" spans="1:10" ht="15.75" thickBot="1" x14ac:dyDescent="0.3">
      <c r="A27" s="15">
        <v>25</v>
      </c>
      <c r="B27" s="21" t="s">
        <v>37</v>
      </c>
      <c r="C27" s="22" t="s">
        <v>36</v>
      </c>
      <c r="D27" s="23">
        <f>SUM(D24:D26)</f>
        <v>169200</v>
      </c>
      <c r="E27" s="31">
        <f>SUM(E24:E26)</f>
        <v>100</v>
      </c>
      <c r="F27" s="47">
        <f t="shared" si="0"/>
        <v>7.511987213638785E-2</v>
      </c>
      <c r="G27" s="24">
        <f>SUM(G24:G26)</f>
        <v>81435613</v>
      </c>
      <c r="H27" s="31">
        <f>SUM(H24:H26)</f>
        <v>100</v>
      </c>
      <c r="I27" s="38">
        <f t="shared" ref="I27" si="2">G27/D27</f>
        <v>481.29794917257681</v>
      </c>
      <c r="J27" s="47">
        <f t="shared" si="1"/>
        <v>3.8510466398249198E-2</v>
      </c>
    </row>
    <row r="28" spans="1:10" ht="15.75" thickBot="1" x14ac:dyDescent="0.3">
      <c r="A28" s="15">
        <v>26</v>
      </c>
      <c r="B28" s="13" t="s">
        <v>14</v>
      </c>
      <c r="C28" s="6" t="s">
        <v>38</v>
      </c>
      <c r="D28" s="9">
        <v>18800</v>
      </c>
      <c r="E28" s="29">
        <v>100</v>
      </c>
      <c r="F28" s="46">
        <f t="shared" si="0"/>
        <v>8.3466524595986503E-3</v>
      </c>
      <c r="G28" s="43">
        <v>12983423</v>
      </c>
      <c r="H28" s="29">
        <v>100</v>
      </c>
      <c r="I28" s="37">
        <v>691</v>
      </c>
      <c r="J28" s="46">
        <f t="shared" si="1"/>
        <v>6.1397913855668505E-3</v>
      </c>
    </row>
    <row r="29" spans="1:10" ht="15.75" thickBot="1" x14ac:dyDescent="0.3">
      <c r="A29" s="15">
        <v>27</v>
      </c>
      <c r="B29" s="21" t="s">
        <v>39</v>
      </c>
      <c r="C29" s="22" t="s">
        <v>38</v>
      </c>
      <c r="D29" s="23">
        <f>SUM(D28:D28)</f>
        <v>18800</v>
      </c>
      <c r="E29" s="31">
        <f>SUM(E28:E28)</f>
        <v>100</v>
      </c>
      <c r="F29" s="47">
        <f t="shared" si="0"/>
        <v>8.3466524595986503E-3</v>
      </c>
      <c r="G29" s="24">
        <f>SUM(G28:G28)</f>
        <v>12983423</v>
      </c>
      <c r="H29" s="31">
        <f>SUM(H28:H28)</f>
        <v>100</v>
      </c>
      <c r="I29" s="38">
        <f>G29/D29</f>
        <v>690.6076063829787</v>
      </c>
      <c r="J29" s="47">
        <f t="shared" si="1"/>
        <v>6.1397913855668505E-3</v>
      </c>
    </row>
    <row r="30" spans="1:10" ht="15.75" thickBot="1" x14ac:dyDescent="0.3">
      <c r="A30" s="15">
        <v>28</v>
      </c>
      <c r="B30" s="13" t="s">
        <v>11</v>
      </c>
      <c r="C30" s="6" t="s">
        <v>40</v>
      </c>
      <c r="D30" s="9">
        <v>1200</v>
      </c>
      <c r="E30" s="29">
        <v>100</v>
      </c>
      <c r="F30" s="46">
        <f t="shared" si="0"/>
        <v>5.3276505061267978E-4</v>
      </c>
      <c r="G30" s="43">
        <v>305578</v>
      </c>
      <c r="H30" s="29">
        <v>100</v>
      </c>
      <c r="I30" s="37">
        <v>255</v>
      </c>
      <c r="J30" s="46">
        <f t="shared" si="1"/>
        <v>1.4450620395089545E-4</v>
      </c>
    </row>
    <row r="31" spans="1:10" ht="15.75" thickBot="1" x14ac:dyDescent="0.3">
      <c r="A31" s="15">
        <v>29</v>
      </c>
      <c r="B31" s="21" t="s">
        <v>41</v>
      </c>
      <c r="C31" s="22" t="s">
        <v>40</v>
      </c>
      <c r="D31" s="23">
        <f>SUM(D30:D30)</f>
        <v>1200</v>
      </c>
      <c r="E31" s="31">
        <f>SUM(E30:E30)</f>
        <v>100</v>
      </c>
      <c r="F31" s="47">
        <f t="shared" si="0"/>
        <v>5.3276505061267978E-4</v>
      </c>
      <c r="G31" s="24">
        <f>SUM(G30:G30)</f>
        <v>305578</v>
      </c>
      <c r="H31" s="31">
        <f>SUM(H30:H30)</f>
        <v>100</v>
      </c>
      <c r="I31" s="38">
        <f>G31/D31</f>
        <v>254.64833333333334</v>
      </c>
      <c r="J31" s="47">
        <f t="shared" si="1"/>
        <v>1.4450620395089545E-4</v>
      </c>
    </row>
    <row r="32" spans="1:10" ht="16.5" thickBot="1" x14ac:dyDescent="0.3">
      <c r="A32" s="15">
        <v>30</v>
      </c>
      <c r="B32" s="25" t="s">
        <v>5</v>
      </c>
      <c r="C32" s="27" t="s">
        <v>32</v>
      </c>
      <c r="D32" s="26">
        <f>SUM(D27,D23,D29,D31)</f>
        <v>2252400</v>
      </c>
      <c r="E32" s="32"/>
      <c r="F32" s="48">
        <f>SUM(F27,F23,F29,F31)</f>
        <v>1</v>
      </c>
      <c r="G32" s="26">
        <f>SUM(G27,G23,G29,G31)</f>
        <v>2114635854</v>
      </c>
      <c r="H32" s="32"/>
      <c r="I32" s="40">
        <f>G32/D32</f>
        <v>938.83673148641446</v>
      </c>
      <c r="J32" s="48">
        <f>SUM(J27,J23,J29,J31)</f>
        <v>1</v>
      </c>
    </row>
    <row r="33" spans="1:10" x14ac:dyDescent="0.25">
      <c r="A33" s="15">
        <v>31</v>
      </c>
    </row>
    <row r="34" spans="1:10" x14ac:dyDescent="0.25">
      <c r="A34" s="15">
        <v>32</v>
      </c>
      <c r="B34" t="s">
        <v>6</v>
      </c>
    </row>
    <row r="35" spans="1:10" x14ac:dyDescent="0.25">
      <c r="B35" s="2"/>
      <c r="C35" s="3"/>
      <c r="D35" s="49"/>
      <c r="E35" s="1"/>
      <c r="F35" s="3"/>
      <c r="G35"/>
      <c r="H35" s="49"/>
      <c r="I35"/>
      <c r="J35"/>
    </row>
    <row r="36" spans="1:10" x14ac:dyDescent="0.25">
      <c r="B36" s="2"/>
      <c r="C36" s="3"/>
      <c r="D36" s="49"/>
      <c r="E36" s="1"/>
      <c r="F36" s="3"/>
      <c r="H36" s="49"/>
      <c r="I36"/>
      <c r="J36"/>
    </row>
    <row r="37" spans="1:10" x14ac:dyDescent="0.25">
      <c r="B37" s="2"/>
      <c r="C37" s="3"/>
      <c r="D37" s="49"/>
      <c r="E37" s="1"/>
      <c r="F37" s="3"/>
      <c r="H37" s="49"/>
      <c r="I37"/>
      <c r="J37"/>
    </row>
    <row r="38" spans="1:10" x14ac:dyDescent="0.25">
      <c r="B38" s="2"/>
      <c r="C38" s="3"/>
      <c r="D38" s="49"/>
      <c r="E38" s="1"/>
      <c r="F38" s="3"/>
      <c r="H38" s="49"/>
      <c r="I38"/>
      <c r="J38"/>
    </row>
    <row r="39" spans="1:10" x14ac:dyDescent="0.25">
      <c r="B39" s="2"/>
      <c r="C39" s="3"/>
      <c r="D39" s="49"/>
      <c r="E39" s="1"/>
      <c r="F39" s="3"/>
      <c r="H39" s="49"/>
      <c r="I39"/>
      <c r="J39"/>
    </row>
    <row r="40" spans="1:10" x14ac:dyDescent="0.25">
      <c r="C40" s="2"/>
      <c r="D40" s="3"/>
      <c r="E40" s="49"/>
      <c r="F40" s="1"/>
      <c r="G40" s="3"/>
      <c r="H40" s="1"/>
      <c r="I40" s="49"/>
      <c r="J40"/>
    </row>
    <row r="41" spans="1:10" x14ac:dyDescent="0.25">
      <c r="C41" s="2"/>
      <c r="D41" s="3"/>
      <c r="E41" s="49"/>
      <c r="F41" s="1"/>
      <c r="G41" s="3"/>
      <c r="H41" s="1"/>
      <c r="I41" s="49"/>
      <c r="J41"/>
    </row>
    <row r="42" spans="1:10" x14ac:dyDescent="0.25">
      <c r="C42" s="2"/>
      <c r="D42" s="3"/>
      <c r="E42" s="49"/>
      <c r="F42" s="1"/>
      <c r="G42" s="3"/>
      <c r="H42" s="1"/>
      <c r="I42" s="49"/>
      <c r="J42"/>
    </row>
    <row r="43" spans="1:10" x14ac:dyDescent="0.25">
      <c r="C43" s="2"/>
      <c r="D43" s="3"/>
      <c r="E43" s="49"/>
      <c r="F43" s="1"/>
      <c r="G43" s="3"/>
      <c r="H43" s="1"/>
      <c r="I43" s="49"/>
      <c r="J43"/>
    </row>
    <row r="44" spans="1:10" x14ac:dyDescent="0.25">
      <c r="C44" s="2"/>
      <c r="D44" s="3"/>
      <c r="E44" s="49"/>
      <c r="F44" s="1"/>
      <c r="G44" s="3"/>
      <c r="H44" s="1"/>
      <c r="I44" s="49"/>
      <c r="J44"/>
    </row>
    <row r="45" spans="1:10" x14ac:dyDescent="0.25">
      <c r="C45" s="2"/>
      <c r="D45" s="3"/>
      <c r="E45" s="49"/>
      <c r="F45" s="1"/>
      <c r="G45" s="3"/>
      <c r="H45" s="1"/>
      <c r="I45" s="49"/>
      <c r="J45"/>
    </row>
    <row r="46" spans="1:10" x14ac:dyDescent="0.25">
      <c r="C46" s="2"/>
      <c r="D46" s="3"/>
      <c r="E46" s="49"/>
      <c r="F46" s="1"/>
      <c r="G46" s="3"/>
      <c r="H46" s="1"/>
      <c r="I46" s="49"/>
      <c r="J46"/>
    </row>
    <row r="47" spans="1:10" x14ac:dyDescent="0.25">
      <c r="C47" s="2"/>
      <c r="D47" s="3"/>
      <c r="E47" s="49"/>
      <c r="F47" s="1"/>
      <c r="G47" s="3"/>
      <c r="H47" s="1"/>
      <c r="I47" s="49"/>
      <c r="J47"/>
    </row>
    <row r="48" spans="1:10" x14ac:dyDescent="0.25">
      <c r="C48" s="2"/>
      <c r="D48" s="3"/>
      <c r="E48" s="49"/>
      <c r="F48" s="1"/>
      <c r="G48" s="3"/>
      <c r="H48" s="1"/>
      <c r="I48" s="49"/>
      <c r="J48"/>
    </row>
    <row r="49" spans="3:10" x14ac:dyDescent="0.25">
      <c r="C49" s="2"/>
      <c r="D49" s="3"/>
      <c r="E49" s="49"/>
      <c r="F49" s="1"/>
      <c r="G49" s="3"/>
      <c r="H49" s="1"/>
      <c r="I49" s="49"/>
      <c r="J49"/>
    </row>
    <row r="50" spans="3:10" x14ac:dyDescent="0.25">
      <c r="C50" s="2"/>
      <c r="D50" s="3"/>
      <c r="E50" s="49"/>
      <c r="F50" s="1"/>
      <c r="G50" s="3"/>
      <c r="H50" s="1"/>
      <c r="I50" s="49"/>
      <c r="J50"/>
    </row>
    <row r="51" spans="3:10" x14ac:dyDescent="0.25">
      <c r="C51" s="2"/>
      <c r="D51" s="3"/>
      <c r="E51" s="49"/>
      <c r="F51" s="1"/>
      <c r="G51" s="3"/>
      <c r="H51" s="1"/>
      <c r="I51" s="49"/>
      <c r="J51"/>
    </row>
    <row r="52" spans="3:10" x14ac:dyDescent="0.25">
      <c r="C52" s="2"/>
      <c r="D52" s="3"/>
      <c r="E52" s="49"/>
      <c r="F52" s="1"/>
      <c r="G52" s="3"/>
      <c r="H52" s="1"/>
      <c r="I52" s="49"/>
      <c r="J52"/>
    </row>
    <row r="53" spans="3:10" x14ac:dyDescent="0.25">
      <c r="C53" s="2"/>
      <c r="D53" s="3"/>
      <c r="E53" s="49"/>
      <c r="F53" s="1"/>
      <c r="G53" s="3"/>
      <c r="H53" s="1"/>
      <c r="I53" s="49"/>
      <c r="J53"/>
    </row>
    <row r="54" spans="3:10" x14ac:dyDescent="0.25">
      <c r="C54" s="2"/>
      <c r="D54" s="3"/>
      <c r="E54" s="49"/>
      <c r="F54" s="1"/>
      <c r="G54" s="3"/>
      <c r="H54" s="1"/>
      <c r="I54" s="49"/>
      <c r="J54"/>
    </row>
    <row r="55" spans="3:10" x14ac:dyDescent="0.25">
      <c r="C55" s="2"/>
      <c r="D55" s="3"/>
      <c r="E55" s="49"/>
      <c r="F55" s="1"/>
      <c r="G55" s="3"/>
      <c r="H55" s="1"/>
      <c r="I55" s="49"/>
      <c r="J55"/>
    </row>
    <row r="56" spans="3:10" x14ac:dyDescent="0.25">
      <c r="C56" s="2"/>
      <c r="D56" s="3"/>
      <c r="E56" s="49"/>
      <c r="F56" s="1"/>
      <c r="G56" s="3"/>
      <c r="H56" s="1"/>
      <c r="I56" s="49"/>
      <c r="J56"/>
    </row>
    <row r="57" spans="3:10" x14ac:dyDescent="0.25">
      <c r="C57" s="2"/>
      <c r="D57" s="3"/>
      <c r="E57" s="49"/>
      <c r="F57" s="1"/>
      <c r="G57" s="3"/>
      <c r="H57" s="1"/>
      <c r="I57" s="49"/>
      <c r="J57"/>
    </row>
    <row r="58" spans="3:10" x14ac:dyDescent="0.25">
      <c r="C58" s="2"/>
      <c r="D58" s="3"/>
      <c r="E58" s="49"/>
      <c r="F58" s="1"/>
      <c r="G58" s="3"/>
      <c r="H58" s="1"/>
      <c r="I58" s="49"/>
      <c r="J58"/>
    </row>
    <row r="59" spans="3:10" x14ac:dyDescent="0.25">
      <c r="C59" s="2"/>
      <c r="D59" s="3"/>
      <c r="E59" s="49"/>
      <c r="F59" s="1"/>
      <c r="G59" s="3"/>
      <c r="H59" s="1"/>
      <c r="I59" s="49"/>
      <c r="J59"/>
    </row>
    <row r="60" spans="3:10" x14ac:dyDescent="0.25">
      <c r="C60" s="2"/>
      <c r="D60" s="3"/>
      <c r="E60" s="49"/>
      <c r="F60" s="1"/>
      <c r="G60" s="3"/>
      <c r="H60" s="1"/>
      <c r="I60" s="49"/>
      <c r="J60"/>
    </row>
    <row r="61" spans="3:10" x14ac:dyDescent="0.25">
      <c r="C61" s="2"/>
      <c r="D61" s="3"/>
      <c r="E61" s="49"/>
      <c r="F61" s="1"/>
      <c r="G61" s="3"/>
      <c r="H61" s="1"/>
      <c r="I61" s="49"/>
      <c r="J61"/>
    </row>
    <row r="62" spans="3:10" x14ac:dyDescent="0.25">
      <c r="C62" s="2"/>
      <c r="D62" s="3"/>
      <c r="E62" s="49"/>
      <c r="F62" s="1"/>
      <c r="G62" s="3"/>
      <c r="H62" s="1"/>
      <c r="I62" s="49"/>
      <c r="J62"/>
    </row>
    <row r="63" spans="3:10" x14ac:dyDescent="0.25">
      <c r="C63" s="2"/>
      <c r="D63" s="3"/>
      <c r="E63" s="49"/>
      <c r="F63" s="1"/>
      <c r="G63" s="3"/>
      <c r="H63" s="1"/>
      <c r="I63" s="49"/>
      <c r="J63"/>
    </row>
    <row r="64" spans="3:10" x14ac:dyDescent="0.25">
      <c r="C64" s="2"/>
      <c r="D64" s="3"/>
      <c r="E64" s="49"/>
      <c r="F64" s="1"/>
      <c r="G64" s="3"/>
      <c r="H64" s="1"/>
      <c r="I64" s="49"/>
      <c r="J64"/>
    </row>
  </sheetData>
  <autoFilter ref="A2:J2"/>
  <sortState ref="B3:J22">
    <sortCondition descending="1" ref="D3:D22"/>
  </sortState>
  <mergeCells count="2">
    <mergeCell ref="G1:J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2018-08-20T12:08:29Z</dcterms:modified>
</cp:coreProperties>
</file>