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J24" i="1" l="1"/>
  <c r="G24" i="1"/>
  <c r="E24" i="1"/>
  <c r="C24" i="1"/>
  <c r="J22" i="1"/>
  <c r="H22" i="1"/>
  <c r="F22" i="1"/>
  <c r="D22" i="1"/>
  <c r="J20" i="1" l="1"/>
  <c r="J18" i="1"/>
  <c r="J16" i="1"/>
  <c r="J14" i="1"/>
  <c r="J12" i="1"/>
  <c r="J10" i="1"/>
  <c r="J8" i="1"/>
  <c r="J6" i="1"/>
  <c r="J4" i="1"/>
  <c r="H20" i="1"/>
  <c r="H18" i="1"/>
  <c r="H16" i="1"/>
  <c r="H14" i="1"/>
  <c r="H12" i="1"/>
  <c r="H10" i="1"/>
  <c r="H8" i="1"/>
  <c r="H6" i="1"/>
  <c r="H4" i="1"/>
  <c r="F20" i="1"/>
  <c r="F18" i="1"/>
  <c r="F16" i="1"/>
  <c r="F14" i="1"/>
  <c r="F12" i="1"/>
  <c r="F10" i="1"/>
  <c r="F8" i="1"/>
  <c r="F6" i="1"/>
  <c r="F4" i="1"/>
  <c r="D20" i="1"/>
  <c r="D18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<sst xmlns="http://schemas.openxmlformats.org/spreadsheetml/2006/main" count="57" uniqueCount="38">
  <si>
    <t>Transilvania</t>
  </si>
  <si>
    <t>Tara Romaneasca</t>
  </si>
  <si>
    <t>Moldova</t>
  </si>
  <si>
    <t>Total</t>
  </si>
  <si>
    <t>Development Stage</t>
  </si>
  <si>
    <t>Unit of measurements</t>
  </si>
  <si>
    <t>Region</t>
  </si>
  <si>
    <t>Mixture of various stages of development /
Amestec intre diverse stadii de dezvoltare</t>
  </si>
  <si>
    <t>Old forest /
Codru batran</t>
  </si>
  <si>
    <t>Seedling /
Semintis</t>
  </si>
  <si>
    <t>Thicket /
Desis</t>
  </si>
  <si>
    <t>(1) ±     sampling error (%)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</si>
  <si>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</si>
  <si>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</si>
  <si>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</si>
  <si>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</si>
  <si>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</si>
  <si>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</si>
  <si>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</si>
  <si>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</si>
  <si>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</si>
  <si>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</si>
  <si>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NFI Romania 2008-2012:  2.6. Growing Stock volume in relation to the development stage, by region</t>
  </si>
  <si>
    <r>
      <t>m</t>
    </r>
    <r>
      <rPr>
        <vertAlign val="superscript"/>
        <sz val="11"/>
        <rFont val="Calibri"/>
      </rPr>
      <t>3</t>
    </r>
  </si>
  <si>
    <t>Value adding steps:</t>
  </si>
  <si>
    <t>Table formatted</t>
  </si>
  <si>
    <t>Percentage values added</t>
  </si>
  <si>
    <t>Totals checked</t>
  </si>
  <si>
    <t>Nuielis (majority of trees are around 5 cm)(?)</t>
  </si>
  <si>
    <t>Prajinis (5+ - 10 cm dbh) (?)</t>
  </si>
  <si>
    <t>Young forest (21-35 cm dbh) /
Codrisor (?)</t>
  </si>
  <si>
    <t>Middle forest (average diameter above 35 cm) /
Codru mijlociu</t>
  </si>
  <si>
    <t>Table translated with the help of various sources</t>
  </si>
  <si>
    <t>https://graduo.ro/cursuri/agronomie/sivicultura-180212</t>
  </si>
  <si>
    <t>http://fortrans.com.ro/en/servicii.php</t>
  </si>
  <si>
    <t>https://graduo.ro/referate/agronomie/stabilirea-functiilor-ecologice-economice-si-sociale-din-unitatea-de-productie-i-ocolul-silvic-iacobeni-408976</t>
  </si>
  <si>
    <t>Paris (10 - 18 (20) cm dbh) (?)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</si>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</sst>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0" borderId="0" xfId="3" applyFill="1" applyProtection="1"/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6" fontId="3" fillId="3" borderId="1" xfId="1" applyNumberFormat="1" applyFont="1" applyFill="1" applyBorder="1" applyAlignment="1">
      <alignment horizontal="right" vertical="center" wrapText="1"/>
    </xf>
  </cellXfs>
  <cellStyles count="4">
    <cellStyle name="Hyperlink" xfId="3" builtinId="8"/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uo.ro/cursuri/agronomie/sivicultura-180212" TargetMode="External"/><Relationship Id="rId2" Type="http://schemas.openxmlformats.org/officeDocument/2006/relationships/hyperlink" Target="https://graduo.ro/referate/agronomie/stabilirea-functiilor-ecologice-economice-si-sociale-din-unitatea-de-productie-i-ocolul-silvic-iacobeni-408976" TargetMode="External"/><Relationship Id="rId1" Type="http://schemas.openxmlformats.org/officeDocument/2006/relationships/hyperlink" Target="http://fortrans.com.ro/en/servicii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4" customWidth="1"/>
    <col min="5" max="5" width="16.85546875" customWidth="1"/>
    <col min="6" max="6" width="16.85546875" style="4" customWidth="1"/>
    <col min="7" max="7" width="16.85546875" customWidth="1"/>
    <col min="8" max="8" width="16.85546875" style="4" customWidth="1"/>
    <col min="9" max="10" width="16.85546875" customWidth="1"/>
  </cols>
  <sheetData>
    <row r="1" spans="1:10" ht="22.15" customHeight="1" x14ac:dyDescent="0.2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2.15" customHeight="1" x14ac:dyDescent="0.25">
      <c r="A2" s="29" t="s">
        <v>4</v>
      </c>
      <c r="B2" s="30" t="s">
        <v>5</v>
      </c>
      <c r="C2" s="24" t="s">
        <v>6</v>
      </c>
      <c r="D2" s="25"/>
      <c r="E2" s="25"/>
      <c r="F2" s="25"/>
      <c r="G2" s="25"/>
      <c r="H2" s="26"/>
      <c r="I2" s="30" t="s">
        <v>3</v>
      </c>
      <c r="J2" s="22" t="s">
        <v>18</v>
      </c>
    </row>
    <row r="3" spans="1:10" ht="45" x14ac:dyDescent="0.25">
      <c r="A3" s="29"/>
      <c r="B3" s="31"/>
      <c r="C3" s="10" t="s">
        <v>0</v>
      </c>
      <c r="D3" s="11" t="s">
        <v>19</v>
      </c>
      <c r="E3" s="10" t="s">
        <v>1</v>
      </c>
      <c r="F3" s="12" t="s">
        <v>20</v>
      </c>
      <c r="G3" s="10" t="s">
        <v>2</v>
      </c>
      <c r="H3" s="12" t="s">
        <v>21</v>
      </c>
      <c r="I3" s="30"/>
      <c r="J3" s="22"/>
    </row>
    <row r="4" spans="1:10" ht="17.25" customHeight="1" x14ac:dyDescent="0.25">
      <c r="A4" s="28" t="s">
        <v>9</v>
      </c>
      <c r="B4" s="1" t="s">
        <v>23</v>
      </c>
      <c r="C4" s="5">
        <v>1122817.5830000001</v>
      </c>
      <c r="D4" s="13">
        <f>C4/C22</f>
        <v>9.3977626240218583E-4</v>
      </c>
      <c r="E4" s="5">
        <v>530018.96200000006</v>
      </c>
      <c r="F4" s="13">
        <f>E4/E22</f>
        <v>1.0660708035175792E-3</v>
      </c>
      <c r="G4" s="5">
        <v>45009.678999999996</v>
      </c>
      <c r="H4" s="13">
        <f>G4/G22</f>
        <v>8.4979753704108606E-5</v>
      </c>
      <c r="I4" s="6">
        <v>1697846.2250000001</v>
      </c>
      <c r="J4" s="15">
        <f>I4/I22</f>
        <v>7.6424703636472559E-4</v>
      </c>
    </row>
    <row r="5" spans="1:10" ht="17.25" x14ac:dyDescent="0.25">
      <c r="A5" s="28"/>
      <c r="B5" s="1" t="s">
        <v>12</v>
      </c>
      <c r="C5" s="7">
        <v>70.052000000000007</v>
      </c>
      <c r="D5" s="14"/>
      <c r="E5" s="7">
        <v>107.88</v>
      </c>
      <c r="F5" s="14"/>
      <c r="G5" s="7">
        <v>113.801</v>
      </c>
      <c r="H5" s="14"/>
      <c r="I5" s="8">
        <v>57.353000000000002</v>
      </c>
      <c r="J5" s="16"/>
    </row>
    <row r="6" spans="1:10" ht="17.25" customHeight="1" x14ac:dyDescent="0.25">
      <c r="A6" s="28" t="s">
        <v>10</v>
      </c>
      <c r="B6" s="1" t="s">
        <v>23</v>
      </c>
      <c r="C6" s="5">
        <v>1898000.8829999999</v>
      </c>
      <c r="D6" s="13">
        <f>C6/C22</f>
        <v>1.5885894582234987E-3</v>
      </c>
      <c r="E6" s="5">
        <v>191078.13099999999</v>
      </c>
      <c r="F6" s="13">
        <f>E6/E22</f>
        <v>3.8433118672046159E-4</v>
      </c>
      <c r="G6" s="5">
        <v>220148.435</v>
      </c>
      <c r="H6" s="13">
        <f>G6/G22</f>
        <v>4.1564748294794471E-4</v>
      </c>
      <c r="I6" s="6">
        <v>2309227.4500000002</v>
      </c>
      <c r="J6" s="15">
        <f>I6/I22</f>
        <v>1.039446452198327E-3</v>
      </c>
    </row>
    <row r="7" spans="1:10" ht="17.25" x14ac:dyDescent="0.25">
      <c r="A7" s="28"/>
      <c r="B7" s="1" t="s">
        <v>12</v>
      </c>
      <c r="C7" s="7">
        <v>53.673999999999999</v>
      </c>
      <c r="D7" s="14"/>
      <c r="E7" s="7">
        <v>76.236000000000004</v>
      </c>
      <c r="F7" s="14"/>
      <c r="G7" s="7">
        <v>54.996000000000002</v>
      </c>
      <c r="H7" s="14"/>
      <c r="I7" s="8">
        <v>44.872</v>
      </c>
      <c r="J7" s="16"/>
    </row>
    <row r="8" spans="1:10" ht="17.25" x14ac:dyDescent="0.25">
      <c r="A8" s="28" t="s">
        <v>28</v>
      </c>
      <c r="B8" s="1" t="s">
        <v>23</v>
      </c>
      <c r="C8" s="5">
        <v>1789996.9469999999</v>
      </c>
      <c r="D8" s="13">
        <f>C8/C22</f>
        <v>1.4981922852226864E-3</v>
      </c>
      <c r="E8" s="5">
        <v>504294.022</v>
      </c>
      <c r="F8" s="13">
        <f>E8/E22</f>
        <v>1.0143281123641229E-3</v>
      </c>
      <c r="G8" s="5">
        <v>755447.44900000002</v>
      </c>
      <c r="H8" s="13">
        <f>G8/G22</f>
        <v>1.426309620035663E-3</v>
      </c>
      <c r="I8" s="6">
        <v>3049738.4169999999</v>
      </c>
      <c r="J8" s="15">
        <f>I8/I22</f>
        <v>1.3727706976996103E-3</v>
      </c>
    </row>
    <row r="9" spans="1:10" ht="17.25" x14ac:dyDescent="0.25">
      <c r="A9" s="28"/>
      <c r="B9" s="1" t="s">
        <v>12</v>
      </c>
      <c r="C9" s="7">
        <v>28.422000000000001</v>
      </c>
      <c r="D9" s="14"/>
      <c r="E9" s="7">
        <v>46.393999999999998</v>
      </c>
      <c r="F9" s="14"/>
      <c r="G9" s="7">
        <v>44.542000000000002</v>
      </c>
      <c r="H9" s="14"/>
      <c r="I9" s="8">
        <v>21.420999999999999</v>
      </c>
      <c r="J9" s="16"/>
    </row>
    <row r="10" spans="1:10" ht="17.25" x14ac:dyDescent="0.25">
      <c r="A10" s="28" t="s">
        <v>29</v>
      </c>
      <c r="B10" s="1" t="s">
        <v>23</v>
      </c>
      <c r="C10" s="5">
        <v>22405879.995000001</v>
      </c>
      <c r="D10" s="13">
        <f>C10/C22</f>
        <v>1.8753281455811514E-2</v>
      </c>
      <c r="E10" s="5">
        <v>8158824.5089999996</v>
      </c>
      <c r="F10" s="13">
        <f>E10/E22</f>
        <v>1.64105158940871E-2</v>
      </c>
      <c r="G10" s="5">
        <v>6704079.1210000003</v>
      </c>
      <c r="H10" s="13">
        <f>G10/G22</f>
        <v>1.2657521785823822E-2</v>
      </c>
      <c r="I10" s="6">
        <v>37268783.625</v>
      </c>
      <c r="J10" s="15">
        <f>I10/I22</f>
        <v>1.6775699126889105E-2</v>
      </c>
    </row>
    <row r="11" spans="1:10" ht="17.25" x14ac:dyDescent="0.25">
      <c r="A11" s="28"/>
      <c r="B11" s="1" t="s">
        <v>12</v>
      </c>
      <c r="C11" s="7">
        <v>13.85</v>
      </c>
      <c r="D11" s="14"/>
      <c r="E11" s="7">
        <v>20.393000000000001</v>
      </c>
      <c r="F11" s="14"/>
      <c r="G11" s="7">
        <v>21.530999999999999</v>
      </c>
      <c r="H11" s="14"/>
      <c r="I11" s="8">
        <v>10.211</v>
      </c>
      <c r="J11" s="16"/>
    </row>
    <row r="12" spans="1:10" ht="17.25" x14ac:dyDescent="0.25">
      <c r="A12" s="28" t="s">
        <v>36</v>
      </c>
      <c r="B12" s="1" t="s">
        <v>23</v>
      </c>
      <c r="C12" s="5">
        <v>107863737.918</v>
      </c>
      <c r="D12" s="13">
        <f>C12/C22</f>
        <v>9.0279829959972191E-2</v>
      </c>
      <c r="E12" s="5">
        <v>44557756.870999999</v>
      </c>
      <c r="F12" s="13">
        <f>E12/E22</f>
        <v>8.9622687254739958E-2</v>
      </c>
      <c r="G12" s="5">
        <v>50768547.351999998</v>
      </c>
      <c r="H12" s="13">
        <f>G12/G22</f>
        <v>9.5852686483019256E-2</v>
      </c>
      <c r="I12" s="6">
        <v>203190042.141</v>
      </c>
      <c r="J12" s="15">
        <f>I12/I22</f>
        <v>9.146139693839643E-2</v>
      </c>
    </row>
    <row r="13" spans="1:10" ht="17.25" x14ac:dyDescent="0.25">
      <c r="A13" s="28"/>
      <c r="B13" s="1" t="s">
        <v>12</v>
      </c>
      <c r="C13" s="7">
        <v>8.9350000000000005</v>
      </c>
      <c r="D13" s="14"/>
      <c r="E13" s="7">
        <v>10.64</v>
      </c>
      <c r="F13" s="14"/>
      <c r="G13" s="7">
        <v>12.627000000000001</v>
      </c>
      <c r="H13" s="14"/>
      <c r="I13" s="8">
        <v>6.1559999999999997</v>
      </c>
      <c r="J13" s="16"/>
    </row>
    <row r="14" spans="1:10" ht="24" customHeight="1" x14ac:dyDescent="0.25">
      <c r="A14" s="28" t="s">
        <v>30</v>
      </c>
      <c r="B14" s="1" t="s">
        <v>23</v>
      </c>
      <c r="C14" s="5">
        <v>255882957.616</v>
      </c>
      <c r="D14" s="13">
        <f>C14/C22</f>
        <v>0.21416900942918471</v>
      </c>
      <c r="E14" s="5">
        <v>124412236.369</v>
      </c>
      <c r="F14" s="13">
        <f>E14/E22</f>
        <v>0.25024058062533772</v>
      </c>
      <c r="G14" s="5">
        <v>139870686.456</v>
      </c>
      <c r="H14" s="13">
        <f>G14/G22</f>
        <v>0.26408045446081674</v>
      </c>
      <c r="I14" s="6">
        <v>520165880.44099998</v>
      </c>
      <c r="J14" s="15">
        <f>I14/I22</f>
        <v>0.23414089373440305</v>
      </c>
    </row>
    <row r="15" spans="1:10" ht="24" customHeight="1" x14ac:dyDescent="0.25">
      <c r="A15" s="28"/>
      <c r="B15" s="1" t="s">
        <v>12</v>
      </c>
      <c r="C15" s="7">
        <v>6.843</v>
      </c>
      <c r="D15" s="14"/>
      <c r="E15" s="7">
        <v>8.1880000000000006</v>
      </c>
      <c r="F15" s="14"/>
      <c r="G15" s="7">
        <v>9.9529999999999994</v>
      </c>
      <c r="H15" s="14"/>
      <c r="I15" s="8">
        <v>4.7249999999999996</v>
      </c>
      <c r="J15" s="16"/>
    </row>
    <row r="16" spans="1:10" ht="24" customHeight="1" x14ac:dyDescent="0.25">
      <c r="A16" s="28" t="s">
        <v>31</v>
      </c>
      <c r="B16" s="1" t="s">
        <v>23</v>
      </c>
      <c r="C16" s="5">
        <v>420204922.48400003</v>
      </c>
      <c r="D16" s="13">
        <f>C16/C22</f>
        <v>0.35170326638446819</v>
      </c>
      <c r="E16" s="5">
        <v>185333353.317</v>
      </c>
      <c r="F16" s="13">
        <f>E16/E22</f>
        <v>0.3727762420870927</v>
      </c>
      <c r="G16" s="5">
        <v>195716521.12900001</v>
      </c>
      <c r="H16" s="13">
        <f>G16/G22</f>
        <v>0.36951922632835016</v>
      </c>
      <c r="I16" s="6">
        <v>801254796.92999995</v>
      </c>
      <c r="J16" s="15">
        <f>I16/I22</f>
        <v>0.36066670521164096</v>
      </c>
    </row>
    <row r="17" spans="1:10" ht="24" customHeight="1" x14ac:dyDescent="0.25">
      <c r="A17" s="28"/>
      <c r="B17" s="1" t="s">
        <v>12</v>
      </c>
      <c r="C17" s="7">
        <v>6.0570000000000004</v>
      </c>
      <c r="D17" s="14"/>
      <c r="E17" s="7">
        <v>8.0229999999999997</v>
      </c>
      <c r="F17" s="14"/>
      <c r="G17" s="7">
        <v>9.8550000000000004</v>
      </c>
      <c r="H17" s="14"/>
      <c r="I17" s="8">
        <v>4.3970000000000002</v>
      </c>
      <c r="J17" s="16"/>
    </row>
    <row r="18" spans="1:10" ht="17.25" customHeight="1" x14ac:dyDescent="0.25">
      <c r="A18" s="28" t="s">
        <v>8</v>
      </c>
      <c r="B18" s="1" t="s">
        <v>23</v>
      </c>
      <c r="C18" s="5">
        <v>319143117.30900002</v>
      </c>
      <c r="D18" s="13">
        <f>C18/C22</f>
        <v>0.26711652052569823</v>
      </c>
      <c r="E18" s="5">
        <v>124734590.626</v>
      </c>
      <c r="F18" s="13">
        <f>E18/E22</f>
        <v>0.25088895829937519</v>
      </c>
      <c r="G18" s="5">
        <v>84018288.096000001</v>
      </c>
      <c r="H18" s="13">
        <f>G18/G22</f>
        <v>0.15862929013643756</v>
      </c>
      <c r="I18" s="6">
        <v>527895996.03100002</v>
      </c>
      <c r="J18" s="15">
        <f>I18/I22</f>
        <v>0.23762043024567592</v>
      </c>
    </row>
    <row r="19" spans="1:10" ht="17.25" x14ac:dyDescent="0.25">
      <c r="A19" s="28"/>
      <c r="B19" s="1" t="s">
        <v>12</v>
      </c>
      <c r="C19" s="7">
        <v>8.048</v>
      </c>
      <c r="D19" s="14"/>
      <c r="E19" s="7">
        <v>12.134</v>
      </c>
      <c r="F19" s="14"/>
      <c r="G19" s="7">
        <v>16.213999999999999</v>
      </c>
      <c r="H19" s="14"/>
      <c r="I19" s="8">
        <v>6.2089999999999996</v>
      </c>
      <c r="J19" s="16"/>
    </row>
    <row r="20" spans="1:10" ht="34.5" customHeight="1" x14ac:dyDescent="0.25">
      <c r="A20" s="28" t="s">
        <v>7</v>
      </c>
      <c r="B20" s="1" t="s">
        <v>23</v>
      </c>
      <c r="C20" s="5">
        <v>64459737.593999997</v>
      </c>
      <c r="D20" s="13">
        <f>C20/C22</f>
        <v>5.3951534237342787E-2</v>
      </c>
      <c r="E20" s="5">
        <v>8748354.3019999992</v>
      </c>
      <c r="F20" s="13">
        <f>E20/E22</f>
        <v>1.7596285734753785E-2</v>
      </c>
      <c r="G20" s="5">
        <v>51553066.248000003</v>
      </c>
      <c r="H20" s="13">
        <f>G20/G22</f>
        <v>9.7333883950752792E-2</v>
      </c>
      <c r="I20" s="6">
        <v>124761158.14399999</v>
      </c>
      <c r="J20" s="15">
        <f>I20/I22</f>
        <v>5.6158410556281582E-2</v>
      </c>
    </row>
    <row r="21" spans="1:10" ht="37.5" customHeight="1" x14ac:dyDescent="0.25">
      <c r="A21" s="28"/>
      <c r="B21" s="1" t="s">
        <v>12</v>
      </c>
      <c r="C21" s="7">
        <v>13.753</v>
      </c>
      <c r="D21" s="14"/>
      <c r="E21" s="7">
        <v>37.551000000000002</v>
      </c>
      <c r="F21" s="14"/>
      <c r="G21" s="7">
        <v>20.908999999999999</v>
      </c>
      <c r="H21" s="14"/>
      <c r="I21" s="8">
        <v>11.492000000000001</v>
      </c>
      <c r="J21" s="16"/>
    </row>
    <row r="22" spans="1:10" ht="17.25" x14ac:dyDescent="0.25">
      <c r="A22" s="27" t="s">
        <v>3</v>
      </c>
      <c r="B22" s="18" t="s">
        <v>23</v>
      </c>
      <c r="C22" s="6">
        <v>1194771168.3310001</v>
      </c>
      <c r="D22" s="15">
        <f>SUM(D4:D21)</f>
        <v>0.99999999999832601</v>
      </c>
      <c r="E22" s="6">
        <v>497170507.11000001</v>
      </c>
      <c r="F22" s="15">
        <f>SUM(F4:F21)</f>
        <v>0.99999999999798861</v>
      </c>
      <c r="G22" s="6">
        <v>529651793.96399999</v>
      </c>
      <c r="H22" s="15">
        <f>SUM(H4:H21)</f>
        <v>1.000000000001888</v>
      </c>
      <c r="I22" s="6">
        <v>2221593469.4050002</v>
      </c>
      <c r="J22" s="15">
        <f>SUM(J4:J21)</f>
        <v>0.99999999999954969</v>
      </c>
    </row>
    <row r="23" spans="1:10" ht="17.25" x14ac:dyDescent="0.25">
      <c r="A23" s="27"/>
      <c r="B23" s="19" t="s">
        <v>12</v>
      </c>
      <c r="C23" s="8">
        <v>2.54</v>
      </c>
      <c r="D23" s="8"/>
      <c r="E23" s="8">
        <v>3.7869999999999999</v>
      </c>
      <c r="F23" s="8"/>
      <c r="G23" s="8">
        <v>3.7509999999999999</v>
      </c>
      <c r="H23" s="8"/>
      <c r="I23" s="8">
        <v>1.84</v>
      </c>
      <c r="J23" s="8"/>
    </row>
    <row r="24" spans="1:10" ht="17.25" x14ac:dyDescent="0.25">
      <c r="A24" s="2" t="s">
        <v>11</v>
      </c>
      <c r="B24" s="20" t="s">
        <v>37</v>
      </c>
      <c r="C24" s="32">
        <f>C22/$I22</f>
        <v>0.5377991899890624</v>
      </c>
      <c r="E24" s="32">
        <f>E22/$I22</f>
        <v>0.22379004707965541</v>
      </c>
      <c r="G24" s="32">
        <f>G22/$I22</f>
        <v>0.23841076293128208</v>
      </c>
      <c r="I24" s="4"/>
      <c r="J24" s="15">
        <f>SUM(C24,E24,G24)</f>
        <v>0.99999999999999989</v>
      </c>
    </row>
    <row r="25" spans="1:10" x14ac:dyDescent="0.25">
      <c r="A25" s="4"/>
    </row>
    <row r="26" spans="1:10" x14ac:dyDescent="0.25">
      <c r="A26" s="17" t="s">
        <v>24</v>
      </c>
    </row>
    <row r="27" spans="1:10" x14ac:dyDescent="0.25">
      <c r="A27" s="17" t="s">
        <v>25</v>
      </c>
    </row>
    <row r="28" spans="1:10" x14ac:dyDescent="0.25">
      <c r="A28" s="17" t="s">
        <v>32</v>
      </c>
    </row>
    <row r="29" spans="1:10" x14ac:dyDescent="0.25">
      <c r="A29" s="21" t="s">
        <v>33</v>
      </c>
    </row>
    <row r="30" spans="1:10" x14ac:dyDescent="0.25">
      <c r="A30" s="21" t="s">
        <v>34</v>
      </c>
    </row>
    <row r="31" spans="1:10" x14ac:dyDescent="0.25">
      <c r="A31" s="21" t="s">
        <v>35</v>
      </c>
    </row>
    <row r="32" spans="1:10" x14ac:dyDescent="0.25">
      <c r="A32" s="4" t="s">
        <v>26</v>
      </c>
    </row>
    <row r="33" spans="1:1" x14ac:dyDescent="0.25">
      <c r="A33" s="4" t="s">
        <v>27</v>
      </c>
    </row>
    <row r="34" spans="1:1" x14ac:dyDescent="0.25">
      <c r="A34" s="4"/>
    </row>
    <row r="35" spans="1:1" x14ac:dyDescent="0.25">
      <c r="A35" s="3" t="s">
        <v>13</v>
      </c>
    </row>
    <row r="36" spans="1:1" x14ac:dyDescent="0.25">
      <c r="A36" s="3"/>
    </row>
    <row r="37" spans="1:1" x14ac:dyDescent="0.25">
      <c r="A37" s="9" t="s">
        <v>14</v>
      </c>
    </row>
    <row r="38" spans="1:1" x14ac:dyDescent="0.25">
      <c r="A38" s="9" t="s">
        <v>15</v>
      </c>
    </row>
    <row r="39" spans="1:1" x14ac:dyDescent="0.25">
      <c r="A39" s="9" t="s">
        <v>16</v>
      </c>
    </row>
    <row r="40" spans="1:1" x14ac:dyDescent="0.25">
      <c r="A40" s="9" t="s">
        <v>17</v>
      </c>
    </row>
  </sheetData>
  <mergeCells count="16">
    <mergeCell ref="J2:J3"/>
    <mergeCell ref="A1:J1"/>
    <mergeCell ref="C2:H2"/>
    <mergeCell ref="A22:A2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A2:A3"/>
    <mergeCell ref="B2:B3"/>
    <mergeCell ref="I2:I3"/>
  </mergeCells>
  <hyperlinks>
    <hyperlink ref="A30" r:id="rId1"/>
    <hyperlink ref="A31" r:id="rId2"/>
    <hyperlink ref="A29" r:id="rId3"/>
  </hyperlinks>
  <pageMargins left="0.7" right="0.7" top="0.75" bottom="0.75" header="0.3" footer="0.3"/>
  <pageSetup paperSize="9" scale="84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2015-11-03T07:36:25Z</dcterms:created>
  <dcterms:modified xsi:type="dcterms:W3CDTF">2019-06-19T12:11:23Z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30348214-b87f-4211-b570-ba1a2950fa3f</vt:lpwstr>
  </property>
</Properties>
</file>