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9095" windowHeight="8985"/>
  </bookViews>
  <sheets>
    <sheet name="Cycle-II" sheetId="1" r:id="rId1"/>
  </sheets>
  <calcPr calcId="162913"/>
</workbook>
</file>

<file path=xl/calcChain.xml><?xml version="1.0" encoding="utf-8"?>
<calcChain xmlns="http://schemas.openxmlformats.org/spreadsheetml/2006/main">
  <c r="G24" i="1" l="1"/>
  <c r="J24" i="1" s="1"/>
  <c r="E24" i="1"/>
  <c r="C24" i="1"/>
  <c r="J20" i="1" l="1"/>
  <c r="J18" i="1"/>
  <c r="J16" i="1"/>
  <c r="J14" i="1"/>
  <c r="J12" i="1"/>
  <c r="J10" i="1"/>
  <c r="J8" i="1"/>
  <c r="J6" i="1"/>
  <c r="J4" i="1"/>
  <c r="H20" i="1"/>
  <c r="H18" i="1"/>
  <c r="H16" i="1"/>
  <c r="H14" i="1"/>
  <c r="H12" i="1"/>
  <c r="H10" i="1"/>
  <c r="H8" i="1"/>
  <c r="H6" i="1"/>
  <c r="H4" i="1"/>
  <c r="F20" i="1"/>
  <c r="F18" i="1"/>
  <c r="F16" i="1"/>
  <c r="F14" i="1"/>
  <c r="F12" i="1"/>
  <c r="F10" i="1"/>
  <c r="F8" i="1"/>
  <c r="F6" i="1"/>
  <c r="F4" i="1"/>
  <c r="D20" i="1"/>
  <c r="D18" i="1"/>
  <c r="D16" i="1"/>
  <c r="D14" i="1"/>
  <c r="D12" i="1"/>
  <c r="D10" i="1"/>
  <c r="D8" i="1"/>
  <c r="D6" i="1"/>
  <c r="D4" i="1"/>
  <c r="F22" i="1" l="1"/>
  <c r="D22" i="1"/>
  <c r="H22" i="1"/>
  <c r="J22" i="1"/>
</calcChain>
</file>

<file path=xl/sharedStrings.xml><?xml version="1.0" encoding="utf-8"?>
<sst xmlns="http://schemas.openxmlformats.org/spreadsheetml/2006/main" count="57" uniqueCount="38">
  <si>
    <t>Transilvania</t>
  </si>
  <si>
    <t>Tara Romaneasca</t>
  </si>
  <si>
    <t>Moldova</t>
  </si>
  <si>
    <t>Total</t>
  </si>
  <si>
    <t>Development Stage</t>
  </si>
  <si>
    <t>Unit of measurements</t>
  </si>
  <si>
    <t>Region</t>
  </si>
  <si>
    <t>Mixture of various stages of development /
Amestec intre diverse stadii de dezvoltare</t>
  </si>
  <si>
    <t>Old forest /
Codru batran</t>
  </si>
  <si>
    <t>Seedling /
Semintis</t>
  </si>
  <si>
    <t>Thicket /
Desis</t>
  </si>
  <si>
    <t>(1) ±     sampling error (%)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</si>
  <si>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</si>
  <si>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</si>
  <si>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</si>
  <si>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</si>
  <si>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</si>
  <si>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</si>
  <si>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</si>
  <si>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</si>
  <si>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</si>
  <si>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m</t>
    </r>
    <r>
      <rPr>
        <vertAlign val="superscript"/>
        <sz val="11"/>
        <rFont val="Calibri"/>
      </rPr>
      <t>3</t>
    </r>
  </si>
  <si>
    <t>Value adding steps:</t>
  </si>
  <si>
    <t>Table formatted</t>
  </si>
  <si>
    <t>Percentage values added</t>
  </si>
  <si>
    <t>Totals checked</t>
  </si>
  <si>
    <t>Table translated with the help of various sources</t>
  </si>
  <si>
    <t>http://fortrans.com.ro/en/servicii.php</t>
  </si>
  <si>
    <t>https://graduo.ro/referate/agronomie/stabilirea-functiilor-ecologice-economice-si-sociale-din-unitatea-de-productie-i-ocolul-silvic-iacobeni-408976</t>
  </si>
  <si>
    <t>https://graduo.ro/cursuri/agronomie/sivicultura-180212</t>
  </si>
  <si>
    <t>Nuielis (majority of trees are around 5 cm)(?)</t>
  </si>
  <si>
    <t>Prajinis (5+ - 10 cm dbh) (?)</t>
  </si>
  <si>
    <t>Young forest (21-35 cm dbh) /
Codrisor (?)</t>
  </si>
  <si>
    <t>Middle forest (average diameter above 35 cm) /
Codru mijlociu</t>
  </si>
  <si>
    <t>NFI Romania Cycle II (2013-2018): 2.7. Growing Stock by Development stage, by Region</t>
  </si>
  <si>
    <t>% by Region</t>
  </si>
  <si>
    <t>Paris (10 - 18 (20) cm dbh) (?)</t>
  </si>
  <si>
    <t>Sums controlled by JRC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</si>
</sst>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11" fillId="0" borderId="0" xfId="3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4">
    <cellStyle name="Hyperlink" xfId="3" builtinId="8"/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uo.ro/cursuri/agronomie/sivicultura-180212" TargetMode="External"/><Relationship Id="rId2" Type="http://schemas.openxmlformats.org/officeDocument/2006/relationships/hyperlink" Target="https://graduo.ro/referate/agronomie/stabilirea-functiilor-ecologice-economice-si-sociale-din-unitatea-de-productie-i-ocolul-silvic-iacobeni-408976" TargetMode="External"/><Relationship Id="rId1" Type="http://schemas.openxmlformats.org/officeDocument/2006/relationships/hyperlink" Target="http://fortrans.com.ro/en/servicii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4" customWidth="1"/>
    <col min="5" max="5" width="16.85546875" customWidth="1"/>
    <col min="6" max="6" width="16.85546875" style="4" customWidth="1"/>
    <col min="7" max="7" width="16.85546875" customWidth="1"/>
    <col min="8" max="8" width="16.85546875" style="4" customWidth="1"/>
    <col min="9" max="10" width="16.85546875" customWidth="1"/>
  </cols>
  <sheetData>
    <row r="1" spans="1:10" ht="22.15" customHeight="1" x14ac:dyDescent="0.25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2.15" customHeight="1" x14ac:dyDescent="0.25">
      <c r="A2" s="30" t="s">
        <v>4</v>
      </c>
      <c r="B2" s="31" t="s">
        <v>5</v>
      </c>
      <c r="C2" s="25" t="s">
        <v>6</v>
      </c>
      <c r="D2" s="26"/>
      <c r="E2" s="26"/>
      <c r="F2" s="26"/>
      <c r="G2" s="26"/>
      <c r="H2" s="27"/>
      <c r="I2" s="31" t="s">
        <v>3</v>
      </c>
      <c r="J2" s="23" t="s">
        <v>17</v>
      </c>
    </row>
    <row r="3" spans="1:10" ht="45" x14ac:dyDescent="0.25">
      <c r="A3" s="30"/>
      <c r="B3" s="32"/>
      <c r="C3" s="10" t="s">
        <v>0</v>
      </c>
      <c r="D3" s="11" t="s">
        <v>18</v>
      </c>
      <c r="E3" s="10" t="s">
        <v>1</v>
      </c>
      <c r="F3" s="12" t="s">
        <v>19</v>
      </c>
      <c r="G3" s="10" t="s">
        <v>2</v>
      </c>
      <c r="H3" s="12" t="s">
        <v>20</v>
      </c>
      <c r="I3" s="31"/>
      <c r="J3" s="23"/>
    </row>
    <row r="4" spans="1:10" ht="17.25" x14ac:dyDescent="0.25">
      <c r="A4" s="29" t="s">
        <v>9</v>
      </c>
      <c r="B4" s="1" t="s">
        <v>21</v>
      </c>
      <c r="C4" s="5">
        <v>5092323.5810000002</v>
      </c>
      <c r="D4" s="13">
        <f>C4/C22</f>
        <v>4.0213415387888489E-3</v>
      </c>
      <c r="E4" s="5">
        <v>260032.92499999999</v>
      </c>
      <c r="F4" s="13">
        <f>E4/E22</f>
        <v>4.8035187710947604E-4</v>
      </c>
      <c r="G4" s="5">
        <v>214724.367</v>
      </c>
      <c r="H4" s="13">
        <f>G4/G22</f>
        <v>3.9245808198029835E-4</v>
      </c>
      <c r="I4" s="6">
        <v>5567080.8729999997</v>
      </c>
      <c r="J4" s="15">
        <f>I4/I22</f>
        <v>2.3641518725448754E-3</v>
      </c>
    </row>
    <row r="5" spans="1:10" ht="17.25" x14ac:dyDescent="0.25">
      <c r="A5" s="29"/>
      <c r="B5" s="1" t="s">
        <v>12</v>
      </c>
      <c r="C5" s="7">
        <v>42.177</v>
      </c>
      <c r="D5" s="14"/>
      <c r="E5" s="7">
        <v>115.309</v>
      </c>
      <c r="F5" s="14"/>
      <c r="G5" s="7">
        <v>131.57900000000001</v>
      </c>
      <c r="H5" s="14"/>
      <c r="I5" s="8">
        <v>39.283999999999999</v>
      </c>
      <c r="J5" s="16"/>
    </row>
    <row r="6" spans="1:10" ht="17.25" x14ac:dyDescent="0.25">
      <c r="A6" s="29" t="s">
        <v>10</v>
      </c>
      <c r="B6" s="1" t="s">
        <v>21</v>
      </c>
      <c r="C6" s="5">
        <v>716936.21799999999</v>
      </c>
      <c r="D6" s="13">
        <f>C6/C22</f>
        <v>5.6615518402297247E-4</v>
      </c>
      <c r="E6" s="5">
        <v>156072.522</v>
      </c>
      <c r="F6" s="13">
        <f>E6/E22</f>
        <v>2.8830860133542701E-4</v>
      </c>
      <c r="G6" s="5">
        <v>138577.25899999999</v>
      </c>
      <c r="H6" s="13">
        <f>G6/G22</f>
        <v>2.5328175853105221E-4</v>
      </c>
      <c r="I6" s="6">
        <v>1011585.999</v>
      </c>
      <c r="J6" s="15">
        <f>I6/I22</f>
        <v>4.2958652628433418E-4</v>
      </c>
    </row>
    <row r="7" spans="1:10" ht="17.25" x14ac:dyDescent="0.25">
      <c r="A7" s="29"/>
      <c r="B7" s="1" t="s">
        <v>12</v>
      </c>
      <c r="C7" s="7">
        <v>40.783999999999999</v>
      </c>
      <c r="D7" s="14"/>
      <c r="E7" s="7">
        <v>71.613</v>
      </c>
      <c r="F7" s="14"/>
      <c r="G7" s="7">
        <v>81.950999999999993</v>
      </c>
      <c r="H7" s="14"/>
      <c r="I7" s="8">
        <v>32.917999999999999</v>
      </c>
      <c r="J7" s="16"/>
    </row>
    <row r="8" spans="1:10" ht="17.25" x14ac:dyDescent="0.25">
      <c r="A8" s="29" t="s">
        <v>30</v>
      </c>
      <c r="B8" s="1" t="s">
        <v>21</v>
      </c>
      <c r="C8" s="5">
        <v>3164043.645</v>
      </c>
      <c r="D8" s="13">
        <f>C8/C22</f>
        <v>2.4986040140208008E-3</v>
      </c>
      <c r="E8" s="5">
        <v>790998.26899999997</v>
      </c>
      <c r="F8" s="13">
        <f>E8/E22</f>
        <v>1.4611899754790525E-3</v>
      </c>
      <c r="G8" s="5">
        <v>834431.00800000003</v>
      </c>
      <c r="H8" s="13">
        <f>G8/G22</f>
        <v>1.5251142547066724E-3</v>
      </c>
      <c r="I8" s="6">
        <v>4789472.9210000001</v>
      </c>
      <c r="J8" s="15">
        <f>I8/I22</f>
        <v>2.0339279476971821E-3</v>
      </c>
    </row>
    <row r="9" spans="1:10" ht="17.25" x14ac:dyDescent="0.25">
      <c r="A9" s="29"/>
      <c r="B9" s="1" t="s">
        <v>12</v>
      </c>
      <c r="C9" s="7">
        <v>30.140999999999998</v>
      </c>
      <c r="D9" s="14"/>
      <c r="E9" s="7">
        <v>62.49</v>
      </c>
      <c r="F9" s="14"/>
      <c r="G9" s="7">
        <v>33.515999999999998</v>
      </c>
      <c r="H9" s="14"/>
      <c r="I9" s="8">
        <v>23.175000000000001</v>
      </c>
      <c r="J9" s="16"/>
    </row>
    <row r="10" spans="1:10" ht="17.25" x14ac:dyDescent="0.25">
      <c r="A10" s="29" t="s">
        <v>31</v>
      </c>
      <c r="B10" s="1" t="s">
        <v>21</v>
      </c>
      <c r="C10" s="5">
        <v>20592599.061000001</v>
      </c>
      <c r="D10" s="13">
        <f>C10/C22</f>
        <v>1.6261706994542918E-2</v>
      </c>
      <c r="E10" s="5">
        <v>6935838.0630000001</v>
      </c>
      <c r="F10" s="13">
        <f>E10/E22</f>
        <v>1.2812388403850791E-2</v>
      </c>
      <c r="G10" s="5">
        <v>7251496.1730000004</v>
      </c>
      <c r="H10" s="13">
        <f>G10/G22</f>
        <v>1.3253774219034275E-2</v>
      </c>
      <c r="I10" s="6">
        <v>34779933.295999996</v>
      </c>
      <c r="J10" s="15">
        <f>I10/I22</f>
        <v>1.4769867063995905E-2</v>
      </c>
    </row>
    <row r="11" spans="1:10" ht="17.25" x14ac:dyDescent="0.25">
      <c r="A11" s="29"/>
      <c r="B11" s="1" t="s">
        <v>12</v>
      </c>
      <c r="C11" s="7">
        <v>12.39</v>
      </c>
      <c r="D11" s="14"/>
      <c r="E11" s="7">
        <v>17.88</v>
      </c>
      <c r="F11" s="14"/>
      <c r="G11" s="7">
        <v>19.962</v>
      </c>
      <c r="H11" s="14"/>
      <c r="I11" s="8">
        <v>9.157</v>
      </c>
      <c r="J11" s="16"/>
    </row>
    <row r="12" spans="1:10" ht="17.25" x14ac:dyDescent="0.25">
      <c r="A12" s="29" t="s">
        <v>36</v>
      </c>
      <c r="B12" s="1" t="s">
        <v>21</v>
      </c>
      <c r="C12" s="5">
        <v>131815140.36499999</v>
      </c>
      <c r="D12" s="13">
        <f>C12/C22</f>
        <v>0.10409269775566078</v>
      </c>
      <c r="E12" s="5">
        <v>44176753.024999999</v>
      </c>
      <c r="F12" s="13">
        <f>E12/E22</f>
        <v>8.160653594217146E-2</v>
      </c>
      <c r="G12" s="5">
        <v>41932401.115999997</v>
      </c>
      <c r="H12" s="13">
        <f>G12/G22</f>
        <v>7.6641090830710801E-2</v>
      </c>
      <c r="I12" s="6">
        <v>217924294.50600001</v>
      </c>
      <c r="J12" s="15">
        <f>I12/I22</f>
        <v>9.2545113082171837E-2</v>
      </c>
    </row>
    <row r="13" spans="1:10" ht="17.25" x14ac:dyDescent="0.25">
      <c r="A13" s="29"/>
      <c r="B13" s="1" t="s">
        <v>12</v>
      </c>
      <c r="C13" s="7">
        <v>8.69</v>
      </c>
      <c r="D13" s="14"/>
      <c r="E13" s="7">
        <v>11.04</v>
      </c>
      <c r="F13" s="14"/>
      <c r="G13" s="7">
        <v>14.404</v>
      </c>
      <c r="H13" s="14"/>
      <c r="I13" s="8">
        <v>6.35</v>
      </c>
      <c r="J13" s="16"/>
    </row>
    <row r="14" spans="1:10" ht="24" customHeight="1" x14ac:dyDescent="0.25">
      <c r="A14" s="29" t="s">
        <v>32</v>
      </c>
      <c r="B14" s="1" t="s">
        <v>21</v>
      </c>
      <c r="C14" s="5">
        <v>307128961.26499999</v>
      </c>
      <c r="D14" s="13">
        <f>C14/C22</f>
        <v>0.24253573639903692</v>
      </c>
      <c r="E14" s="5">
        <v>153534680.84099999</v>
      </c>
      <c r="F14" s="13">
        <f>E14/E22</f>
        <v>0.28362051514583647</v>
      </c>
      <c r="G14" s="5">
        <v>160190588.68599999</v>
      </c>
      <c r="H14" s="13">
        <f>G14/G22</f>
        <v>0.29278508101040268</v>
      </c>
      <c r="I14" s="6">
        <v>620854230.79299998</v>
      </c>
      <c r="J14" s="15">
        <f>I14/I22</f>
        <v>0.26365589539490769</v>
      </c>
    </row>
    <row r="15" spans="1:10" ht="24" customHeight="1" x14ac:dyDescent="0.25">
      <c r="A15" s="29"/>
      <c r="B15" s="1" t="s">
        <v>12</v>
      </c>
      <c r="C15" s="7">
        <v>6.3659999999999997</v>
      </c>
      <c r="D15" s="14"/>
      <c r="E15" s="7">
        <v>8.0649999999999995</v>
      </c>
      <c r="F15" s="14"/>
      <c r="G15" s="7">
        <v>9.4719999999999995</v>
      </c>
      <c r="H15" s="14"/>
      <c r="I15" s="8">
        <v>4.4569999999999999</v>
      </c>
      <c r="J15" s="16"/>
    </row>
    <row r="16" spans="1:10" ht="24" customHeight="1" x14ac:dyDescent="0.25">
      <c r="A16" s="29" t="s">
        <v>33</v>
      </c>
      <c r="B16" s="1" t="s">
        <v>21</v>
      </c>
      <c r="C16" s="5">
        <v>460661310.278</v>
      </c>
      <c r="D16" s="13">
        <f>C16/C22</f>
        <v>0.3637782306775646</v>
      </c>
      <c r="E16" s="5">
        <v>181204624.99000001</v>
      </c>
      <c r="F16" s="13">
        <f>E16/E22</f>
        <v>0.33473446393323147</v>
      </c>
      <c r="G16" s="5">
        <v>197265379.74700001</v>
      </c>
      <c r="H16" s="13">
        <f>G16/G22</f>
        <v>0.3605477741453666</v>
      </c>
      <c r="I16" s="6">
        <v>839131315.01400006</v>
      </c>
      <c r="J16" s="15">
        <f>I16/I22</f>
        <v>0.35635082639500792</v>
      </c>
    </row>
    <row r="17" spans="1:10" ht="24" customHeight="1" x14ac:dyDescent="0.25">
      <c r="A17" s="29"/>
      <c r="B17" s="1" t="s">
        <v>12</v>
      </c>
      <c r="C17" s="7">
        <v>6.0339999999999998</v>
      </c>
      <c r="D17" s="14"/>
      <c r="E17" s="7">
        <v>8.5709999999999997</v>
      </c>
      <c r="F17" s="14"/>
      <c r="G17" s="7">
        <v>9.9369999999999994</v>
      </c>
      <c r="H17" s="14"/>
      <c r="I17" s="8">
        <v>4.4560000000000004</v>
      </c>
      <c r="J17" s="16"/>
    </row>
    <row r="18" spans="1:10" ht="17.25" x14ac:dyDescent="0.25">
      <c r="A18" s="29" t="s">
        <v>8</v>
      </c>
      <c r="B18" s="1" t="s">
        <v>21</v>
      </c>
      <c r="C18" s="5">
        <v>297619485.05199999</v>
      </c>
      <c r="D18" s="13">
        <f>C18/C22</f>
        <v>0.23502622701708364</v>
      </c>
      <c r="E18" s="5">
        <v>147427445.044</v>
      </c>
      <c r="F18" s="13">
        <f>E18/E22</f>
        <v>0.27233878157675429</v>
      </c>
      <c r="G18" s="5">
        <v>98186038.663000003</v>
      </c>
      <c r="H18" s="13">
        <f>G18/G22</f>
        <v>0.17945752943318444</v>
      </c>
      <c r="I18" s="6">
        <v>543232968.75899994</v>
      </c>
      <c r="J18" s="15">
        <f>I18/I22</f>
        <v>0.23069275794939609</v>
      </c>
    </row>
    <row r="19" spans="1:10" ht="17.25" x14ac:dyDescent="0.25">
      <c r="A19" s="29"/>
      <c r="B19" s="1" t="s">
        <v>12</v>
      </c>
      <c r="C19" s="7">
        <v>8.5020000000000007</v>
      </c>
      <c r="D19" s="14"/>
      <c r="E19" s="7">
        <v>11.475</v>
      </c>
      <c r="F19" s="14"/>
      <c r="G19" s="7">
        <v>15.581</v>
      </c>
      <c r="H19" s="14"/>
      <c r="I19" s="8">
        <v>6.2709999999999999</v>
      </c>
      <c r="J19" s="16"/>
    </row>
    <row r="20" spans="1:10" ht="34.5" customHeight="1" x14ac:dyDescent="0.25">
      <c r="A20" s="29" t="s">
        <v>7</v>
      </c>
      <c r="B20" s="1" t="s">
        <v>21</v>
      </c>
      <c r="C20" s="5">
        <v>39533767.071000002</v>
      </c>
      <c r="D20" s="13">
        <f>C20/C22</f>
        <v>3.1219300419278492E-2</v>
      </c>
      <c r="E20" s="5">
        <v>6851971.8260000004</v>
      </c>
      <c r="F20" s="13">
        <f>E20/E22</f>
        <v>1.2657464544231637E-2</v>
      </c>
      <c r="G20" s="5">
        <v>41113245.721000001</v>
      </c>
      <c r="H20" s="13">
        <f>G20/G22</f>
        <v>7.5143896266083157E-2</v>
      </c>
      <c r="I20" s="6">
        <v>87498984.618000001</v>
      </c>
      <c r="J20" s="15">
        <f>I20/I22</f>
        <v>3.7157873767144745E-2</v>
      </c>
    </row>
    <row r="21" spans="1:10" ht="37.5" customHeight="1" x14ac:dyDescent="0.25">
      <c r="A21" s="29"/>
      <c r="B21" s="1" t="s">
        <v>12</v>
      </c>
      <c r="C21" s="7">
        <v>17.684000000000001</v>
      </c>
      <c r="D21" s="14"/>
      <c r="E21" s="7">
        <v>41.557000000000002</v>
      </c>
      <c r="F21" s="14"/>
      <c r="G21" s="7">
        <v>25.504999999999999</v>
      </c>
      <c r="H21" s="14"/>
      <c r="I21" s="8">
        <v>14.792999999999999</v>
      </c>
      <c r="J21" s="16"/>
    </row>
    <row r="22" spans="1:10" ht="17.25" x14ac:dyDescent="0.25">
      <c r="A22" s="28" t="s">
        <v>3</v>
      </c>
      <c r="B22" s="19" t="s">
        <v>21</v>
      </c>
      <c r="C22" s="6">
        <v>1266324566.536</v>
      </c>
      <c r="D22" s="15">
        <f>SUM(D4:D21)</f>
        <v>0.99999999999999989</v>
      </c>
      <c r="E22" s="6">
        <v>541338417.505</v>
      </c>
      <c r="F22" s="15">
        <f>SUM(F4:F21)</f>
        <v>1</v>
      </c>
      <c r="G22" s="6">
        <v>547126882.74000001</v>
      </c>
      <c r="H22" s="15">
        <f>SUM(H4:H21)</f>
        <v>0.99999999999999989</v>
      </c>
      <c r="I22" s="6">
        <v>2354789866.7810001</v>
      </c>
      <c r="J22" s="15">
        <f>SUM(J4:J21)</f>
        <v>0.99999999999915046</v>
      </c>
    </row>
    <row r="23" spans="1:10" ht="17.25" x14ac:dyDescent="0.25">
      <c r="A23" s="28"/>
      <c r="B23" s="20" t="s">
        <v>12</v>
      </c>
      <c r="C23" s="8">
        <v>2.4420000000000002</v>
      </c>
      <c r="D23" s="8"/>
      <c r="E23" s="8">
        <v>3.6150000000000002</v>
      </c>
      <c r="F23" s="8"/>
      <c r="G23" s="8">
        <v>3.7930000000000001</v>
      </c>
      <c r="H23" s="8"/>
      <c r="I23" s="8">
        <v>1.7869999999999999</v>
      </c>
      <c r="J23" s="8"/>
    </row>
    <row r="24" spans="1:10" ht="17.25" x14ac:dyDescent="0.25">
      <c r="A24" s="2" t="s">
        <v>11</v>
      </c>
      <c r="B24" s="17" t="s">
        <v>35</v>
      </c>
      <c r="C24" s="22">
        <f>C22/$I22</f>
        <v>0.53776542204467137</v>
      </c>
      <c r="E24" s="22">
        <f>E22/$I22</f>
        <v>0.22988820579774707</v>
      </c>
      <c r="G24" s="22">
        <f>G22/$I22</f>
        <v>0.2323463721575815</v>
      </c>
      <c r="I24" s="4"/>
      <c r="J24" s="15">
        <f>SUM(C24,E24,G24)</f>
        <v>0.99999999999999989</v>
      </c>
    </row>
    <row r="26" spans="1:10" x14ac:dyDescent="0.25">
      <c r="A26" s="18" t="s">
        <v>22</v>
      </c>
    </row>
    <row r="27" spans="1:10" x14ac:dyDescent="0.25">
      <c r="A27" s="18" t="s">
        <v>23</v>
      </c>
    </row>
    <row r="28" spans="1:10" x14ac:dyDescent="0.25">
      <c r="A28" s="18" t="s">
        <v>26</v>
      </c>
    </row>
    <row r="29" spans="1:10" s="4" customFormat="1" x14ac:dyDescent="0.25">
      <c r="A29" s="21" t="s">
        <v>29</v>
      </c>
    </row>
    <row r="30" spans="1:10" s="4" customFormat="1" x14ac:dyDescent="0.25">
      <c r="A30" s="21" t="s">
        <v>27</v>
      </c>
    </row>
    <row r="31" spans="1:10" s="4" customFormat="1" x14ac:dyDescent="0.25">
      <c r="A31" s="21" t="s">
        <v>28</v>
      </c>
    </row>
    <row r="32" spans="1:10" x14ac:dyDescent="0.25">
      <c r="A32" s="4" t="s">
        <v>24</v>
      </c>
    </row>
    <row r="33" spans="1:1" x14ac:dyDescent="0.25">
      <c r="A33" s="4" t="s">
        <v>25</v>
      </c>
    </row>
    <row r="34" spans="1:1" x14ac:dyDescent="0.25">
      <c r="A34" s="4"/>
    </row>
    <row r="35" spans="1:1" x14ac:dyDescent="0.25">
      <c r="A35" s="3" t="s">
        <v>37</v>
      </c>
    </row>
    <row r="36" spans="1:1" x14ac:dyDescent="0.25">
      <c r="A36" s="3"/>
    </row>
    <row r="37" spans="1:1" x14ac:dyDescent="0.25">
      <c r="A37" s="9" t="s">
        <v>13</v>
      </c>
    </row>
    <row r="38" spans="1:1" x14ac:dyDescent="0.25">
      <c r="A38" s="9" t="s">
        <v>14</v>
      </c>
    </row>
    <row r="39" spans="1:1" x14ac:dyDescent="0.25">
      <c r="A39" s="9" t="s">
        <v>15</v>
      </c>
    </row>
    <row r="40" spans="1:1" x14ac:dyDescent="0.25">
      <c r="A40" s="9" t="s">
        <v>16</v>
      </c>
    </row>
  </sheetData>
  <mergeCells count="16">
    <mergeCell ref="J2:J3"/>
    <mergeCell ref="A1:J1"/>
    <mergeCell ref="C2:H2"/>
    <mergeCell ref="A22:A2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A2:A3"/>
    <mergeCell ref="B2:B3"/>
    <mergeCell ref="I2:I3"/>
  </mergeCells>
  <hyperlinks>
    <hyperlink ref="A30" r:id="rId1"/>
    <hyperlink ref="A31" r:id="rId2"/>
    <hyperlink ref="A29" r:id="rId3"/>
  </hyperlinks>
  <pageMargins left="0.7" right="0.7" top="0.75" bottom="0.75" header="0.3" footer="0.3"/>
  <pageSetup paperSize="9" scale="84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2015-11-03T07:36:25Z</dcterms:created>
  <dcterms:modified xsi:type="dcterms:W3CDTF">2019-06-18T13:33:23Z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30348214-b87f-4211-b570-ba1a2950fa3f</vt:lpwstr>
  </property>
</Properties>
</file>