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24795" windowHeight="11985"/>
  </bookViews>
  <sheets>
    <sheet name="Sheet1" sheetId="1" r:id="rId1"/>
  </sheets>
  <definedNames>
    <definedName name="_xlnm._FilterDatabase" localSheetId="0" hidden="1">Sheet1!$A$2:$J$2</definedName>
  </definedNames>
  <calcPr calcId="162913" iterateDelta="1E-4"/>
</workbook>
</file>

<file path=xl/calcChain.xml><?xml version="1.0" encoding="utf-8"?>
<calcChain xmlns="http://schemas.openxmlformats.org/spreadsheetml/2006/main">
  <c r="H18" i="1" l="1"/>
  <c r="G18" i="1"/>
  <c r="E18" i="1"/>
  <c r="D18" i="1"/>
  <c r="G14" i="1"/>
  <c r="D14" i="1"/>
  <c r="H14" i="1"/>
  <c r="E14" i="1"/>
  <c r="I18" i="1" l="1"/>
  <c r="H20" i="1"/>
  <c r="G20" i="1"/>
  <c r="E20" i="1"/>
  <c r="D20" i="1"/>
  <c r="I20" i="1" l="1"/>
  <c r="D8" i="1"/>
  <c r="D21" i="1" s="1"/>
  <c r="F16" i="1" s="1"/>
  <c r="H8" i="1"/>
  <c r="G8" i="1"/>
  <c r="E8" i="1"/>
  <c r="F11" i="1" l="1"/>
  <c r="F10" i="1"/>
  <c r="F5" i="1"/>
  <c r="F4" i="1"/>
  <c r="F3" i="1"/>
  <c r="F7" i="1"/>
  <c r="F6" i="1"/>
  <c r="F15" i="1"/>
  <c r="F9" i="1"/>
  <c r="F12" i="1"/>
  <c r="G21" i="1"/>
  <c r="J16" i="1" s="1"/>
  <c r="I8" i="1"/>
  <c r="I14" i="1"/>
  <c r="J11" i="1" l="1"/>
  <c r="J10" i="1"/>
  <c r="J5" i="1"/>
  <c r="J4" i="1"/>
  <c r="J14" i="1"/>
  <c r="J18" i="1"/>
  <c r="J9" i="1"/>
  <c r="J12" i="1"/>
  <c r="I21" i="1"/>
  <c r="J15" i="1"/>
  <c r="F18" i="1"/>
  <c r="F19" i="1"/>
  <c r="F17" i="1"/>
  <c r="F20" i="1"/>
  <c r="J20" i="1"/>
  <c r="J19" i="1"/>
  <c r="J17" i="1"/>
  <c r="J7" i="1"/>
  <c r="J3" i="1"/>
  <c r="J8" i="1"/>
  <c r="J6" i="1"/>
  <c r="J13" i="1"/>
  <c r="F13" i="1"/>
  <c r="F8" i="1"/>
  <c r="F14" i="1"/>
  <c r="J21" i="1" l="1"/>
  <c r="F21" i="1"/>
</calcChain>
</file>

<file path=xl/sharedStrings.xml><?xml version="1.0" encoding="utf-8"?>
<sst xmlns="http://schemas.openxmlformats.org/spreadsheetml/2006/main" count="53" uniqueCount="29">
  <si>
    <t>Area</t>
  </si>
  <si>
    <t>Number of trees</t>
  </si>
  <si>
    <t>ha</t>
  </si>
  <si>
    <t>%</t>
  </si>
  <si>
    <t>Type</t>
  </si>
  <si>
    <t>Overall total</t>
  </si>
  <si>
    <t>Sums checked by JRC 08-2018</t>
  </si>
  <si>
    <t>ID</t>
  </si>
  <si>
    <t xml:space="preserve">Trees / ha </t>
  </si>
  <si>
    <t># of Trees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</si>
  <si>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</si>
  <si>
    <t>Structure form</t>
  </si>
  <si>
    <t>Even-aged stands</t>
  </si>
  <si>
    <t>Sub-total Even-aged stands</t>
  </si>
  <si>
    <t>Virgin forests</t>
  </si>
  <si>
    <t>Sub-total Virgin forests</t>
  </si>
  <si>
    <t>Uneven-aged stands</t>
  </si>
  <si>
    <t>Sub-total Uneven-aged stands</t>
  </si>
  <si>
    <t>Selection stands</t>
  </si>
  <si>
    <t>Sub-total Selection stands</t>
  </si>
  <si>
    <t>All 4 structure form types</t>
  </si>
  <si>
    <t>All 4 structure form types,
%  of
overall total</t>
  </si>
  <si>
    <t>Stand Mixture</t>
  </si>
  <si>
    <t>Pure broadleaf stands</t>
  </si>
  <si>
    <t>Mixed broadleaf stands</t>
  </si>
  <si>
    <t>Pure coniferous stands</t>
  </si>
  <si>
    <t>Mixed broadleaf and coniferous stands</t>
  </si>
  <si>
    <t>Mixed stands of conifers</t>
  </si>
  <si>
    <t>Pure stand conifers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</si>
</sst>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0" fontId="0" fillId="0" borderId="23" xfId="0" applyBorder="1"/>
    <xf numFmtId="0" fontId="0" fillId="0" borderId="25" xfId="0" applyBorder="1"/>
    <xf numFmtId="164" fontId="0" fillId="0" borderId="16" xfId="0" applyNumberFormat="1" applyBorder="1"/>
    <xf numFmtId="164" fontId="0" fillId="0" borderId="10" xfId="0" applyNumberFormat="1" applyBorder="1"/>
    <xf numFmtId="166" fontId="0" fillId="0" borderId="27" xfId="0" applyNumberFormat="1" applyBorder="1"/>
    <xf numFmtId="166" fontId="0" fillId="0" borderId="0" xfId="0" applyNumberFormat="1"/>
    <xf numFmtId="0" fontId="0" fillId="0" borderId="28" xfId="0" applyBorder="1"/>
    <xf numFmtId="0" fontId="0" fillId="0" borderId="19" xfId="0" applyBorder="1" applyAlignment="1">
      <alignment horizontal="center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166" fontId="16" fillId="0" borderId="22" xfId="0" applyNumberFormat="1" applyFont="1" applyBorder="1" applyAlignment="1">
      <alignment horizontal="center" wrapText="1"/>
    </xf>
    <xf numFmtId="3" fontId="16" fillId="0" borderId="13" xfId="0" applyNumberFormat="1" applyFont="1" applyBorder="1" applyAlignment="1">
      <alignment horizontal="center" vertical="top"/>
    </xf>
    <xf numFmtId="0" fontId="16" fillId="0" borderId="30" xfId="0" applyFont="1" applyBorder="1"/>
    <xf numFmtId="0" fontId="16" fillId="0" borderId="24" xfId="0" applyFont="1" applyBorder="1"/>
    <xf numFmtId="164" fontId="16" fillId="0" borderId="17" xfId="0" applyNumberFormat="1" applyFont="1" applyBorder="1"/>
    <xf numFmtId="3" fontId="16" fillId="0" borderId="17" xfId="0" applyNumberFormat="1" applyFont="1" applyBorder="1"/>
    <xf numFmtId="166" fontId="16" fillId="0" borderId="30" xfId="0" applyNumberFormat="1" applyFont="1" applyBorder="1"/>
    <xf numFmtId="165" fontId="0" fillId="0" borderId="11" xfId="0" applyNumberFormat="1" applyBorder="1"/>
    <xf numFmtId="165" fontId="0" fillId="0" borderId="31" xfId="0" applyNumberFormat="1" applyBorder="1"/>
    <xf numFmtId="165" fontId="16" fillId="0" borderId="32" xfId="0" applyNumberFormat="1" applyFont="1" applyBorder="1"/>
    <xf numFmtId="0" fontId="0" fillId="0" borderId="33" xfId="0" applyBorder="1" applyAlignment="1">
      <alignment horizontal="center"/>
    </xf>
    <xf numFmtId="0" fontId="16" fillId="0" borderId="20" xfId="0" applyFont="1" applyBorder="1" applyAlignment="1">
      <alignment horizontal="center" vertical="top"/>
    </xf>
    <xf numFmtId="3" fontId="16" fillId="0" borderId="14" xfId="0" applyNumberFormat="1" applyFont="1" applyBorder="1" applyAlignment="1">
      <alignment horizontal="center" vertical="top"/>
    </xf>
    <xf numFmtId="3" fontId="0" fillId="0" borderId="11" xfId="0" applyNumberFormat="1" applyBorder="1"/>
    <xf numFmtId="3" fontId="0" fillId="0" borderId="31" xfId="0" applyNumberFormat="1" applyBorder="1"/>
    <xf numFmtId="3" fontId="16" fillId="0" borderId="32" xfId="0" applyNumberFormat="1" applyFont="1" applyBorder="1"/>
    <xf numFmtId="166" fontId="16" fillId="0" borderId="15" xfId="0" applyNumberFormat="1" applyFont="1" applyBorder="1" applyAlignment="1">
      <alignment horizontal="center" wrapText="1"/>
    </xf>
    <xf numFmtId="3" fontId="0" fillId="0" borderId="10" xfId="0" applyNumberFormat="1" applyBorder="1"/>
    <xf numFmtId="166" fontId="0" fillId="0" borderId="29" xfId="0" applyNumberFormat="1" applyBorder="1"/>
    <xf numFmtId="3" fontId="0" fillId="0" borderId="16" xfId="0" applyNumberFormat="1" applyBorder="1"/>
    <xf numFmtId="0" fontId="16" fillId="0" borderId="26" xfId="0" applyFont="1" applyBorder="1" applyAlignment="1">
      <alignment vertical="top" wrapText="1"/>
    </xf>
    <xf numFmtId="0" fontId="16" fillId="0" borderId="34" xfId="0" applyFont="1" applyBorder="1"/>
    <xf numFmtId="164" fontId="16" fillId="0" borderId="36" xfId="0" applyNumberFormat="1" applyFont="1" applyBorder="1" applyAlignment="1">
      <alignment horizontal="center" vertical="top"/>
    </xf>
    <xf numFmtId="0" fontId="16" fillId="0" borderId="18" xfId="0" applyFont="1" applyBorder="1" applyAlignment="1">
      <alignment vertical="top"/>
    </xf>
    <xf numFmtId="0" fontId="16" fillId="0" borderId="20" xfId="0" applyFont="1" applyBorder="1" applyAlignment="1">
      <alignment vertical="top"/>
    </xf>
    <xf numFmtId="0" fontId="0" fillId="0" borderId="29" xfId="0" applyBorder="1"/>
    <xf numFmtId="0" fontId="0" fillId="0" borderId="18" xfId="0" applyFont="1" applyBorder="1"/>
    <xf numFmtId="0" fontId="0" fillId="0" borderId="37" xfId="0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24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7.42578125" bestFit="1" customWidth="1"/>
    <col min="2" max="2" width="28.42578125" bestFit="1" customWidth="1"/>
    <col min="3" max="3" width="19.5703125" customWidth="1"/>
    <col min="4" max="4" width="13.7109375" style="2" customWidth="1"/>
    <col min="5" max="5" width="7.140625" style="3" bestFit="1" customWidth="1"/>
    <col min="6" max="6" width="24.7109375" style="10" customWidth="1"/>
    <col min="7" max="7" width="16.140625" style="1" customWidth="1"/>
    <col min="8" max="8" width="7.140625" style="3" bestFit="1" customWidth="1"/>
    <col min="9" max="9" width="14.7109375" style="1" bestFit="1" customWidth="1"/>
    <col min="10" max="10" width="24.7109375" customWidth="1"/>
  </cols>
  <sheetData>
    <row r="1" spans="1:10" x14ac:dyDescent="0.25">
      <c r="A1" s="4"/>
      <c r="B1" s="36" t="s">
        <v>22</v>
      </c>
      <c r="C1" s="38" t="s">
        <v>11</v>
      </c>
      <c r="D1" s="46" t="s">
        <v>0</v>
      </c>
      <c r="E1" s="44"/>
      <c r="F1" s="47"/>
      <c r="G1" s="43" t="s">
        <v>1</v>
      </c>
      <c r="H1" s="44"/>
      <c r="I1" s="44"/>
      <c r="J1" s="45"/>
    </row>
    <row r="2" spans="1:10" s="14" customFormat="1" ht="45.75" thickBot="1" x14ac:dyDescent="0.3">
      <c r="A2" s="26" t="s">
        <v>7</v>
      </c>
      <c r="B2" s="35" t="s">
        <v>10</v>
      </c>
      <c r="C2" s="39" t="s">
        <v>4</v>
      </c>
      <c r="D2" s="37" t="s">
        <v>2</v>
      </c>
      <c r="E2" s="13" t="s">
        <v>3</v>
      </c>
      <c r="F2" s="15" t="s">
        <v>21</v>
      </c>
      <c r="G2" s="16" t="s">
        <v>9</v>
      </c>
      <c r="H2" s="13" t="s">
        <v>3</v>
      </c>
      <c r="I2" s="27" t="s">
        <v>8</v>
      </c>
      <c r="J2" s="31" t="s">
        <v>21</v>
      </c>
    </row>
    <row r="3" spans="1:10" x14ac:dyDescent="0.25">
      <c r="A3" s="25">
        <v>1</v>
      </c>
      <c r="B3" s="40" t="s">
        <v>23</v>
      </c>
      <c r="C3" s="6" t="s">
        <v>12</v>
      </c>
      <c r="D3" s="8">
        <v>1200000</v>
      </c>
      <c r="E3" s="22">
        <v>58.2</v>
      </c>
      <c r="F3" s="9">
        <f t="shared" ref="F3:F20" si="0">D3/$D$21</f>
        <v>0.53276505061267976</v>
      </c>
      <c r="G3" s="32">
        <v>1075452817</v>
      </c>
      <c r="H3" s="22">
        <v>53.2</v>
      </c>
      <c r="I3" s="28">
        <v>896</v>
      </c>
      <c r="J3" s="33">
        <f t="shared" ref="J3:J20" si="1">G3/$G$21</f>
        <v>0.50857589261323477</v>
      </c>
    </row>
    <row r="4" spans="1:10" x14ac:dyDescent="0.25">
      <c r="A4" s="12">
        <v>2</v>
      </c>
      <c r="B4" s="11" t="s">
        <v>24</v>
      </c>
      <c r="C4" s="5" t="s">
        <v>12</v>
      </c>
      <c r="D4" s="7">
        <v>652000</v>
      </c>
      <c r="E4" s="23">
        <v>31.6</v>
      </c>
      <c r="F4" s="9">
        <f t="shared" si="0"/>
        <v>0.28946901083288934</v>
      </c>
      <c r="G4" s="34">
        <v>738652127</v>
      </c>
      <c r="H4" s="23">
        <v>36.6</v>
      </c>
      <c r="I4" s="29">
        <v>1133</v>
      </c>
      <c r="J4" s="9">
        <f t="shared" si="1"/>
        <v>0.34930464533776889</v>
      </c>
    </row>
    <row r="5" spans="1:10" x14ac:dyDescent="0.25">
      <c r="A5" s="12">
        <v>3</v>
      </c>
      <c r="B5" s="11" t="s">
        <v>25</v>
      </c>
      <c r="C5" s="5" t="s">
        <v>12</v>
      </c>
      <c r="D5" s="7">
        <v>165600</v>
      </c>
      <c r="E5" s="23">
        <v>8</v>
      </c>
      <c r="F5" s="9">
        <f t="shared" si="0"/>
        <v>7.3521576984549808E-2</v>
      </c>
      <c r="G5" s="34">
        <v>154731109</v>
      </c>
      <c r="H5" s="23">
        <v>7.7</v>
      </c>
      <c r="I5" s="29">
        <v>934</v>
      </c>
      <c r="J5" s="9">
        <f t="shared" si="1"/>
        <v>7.3171514947745708E-2</v>
      </c>
    </row>
    <row r="6" spans="1:10" x14ac:dyDescent="0.25">
      <c r="A6" s="12">
        <v>4</v>
      </c>
      <c r="B6" s="11" t="s">
        <v>26</v>
      </c>
      <c r="C6" s="5" t="s">
        <v>12</v>
      </c>
      <c r="D6" s="7">
        <v>35600</v>
      </c>
      <c r="E6" s="23">
        <v>1.7</v>
      </c>
      <c r="F6" s="9">
        <f t="shared" si="0"/>
        <v>1.5805363168176167E-2</v>
      </c>
      <c r="G6" s="34">
        <v>40793407</v>
      </c>
      <c r="H6" s="23">
        <v>2</v>
      </c>
      <c r="I6" s="29">
        <v>1146</v>
      </c>
      <c r="J6" s="9">
        <f t="shared" si="1"/>
        <v>1.9290984271753485E-2</v>
      </c>
    </row>
    <row r="7" spans="1:10" ht="15.75" thickBot="1" x14ac:dyDescent="0.3">
      <c r="A7" s="12">
        <v>5</v>
      </c>
      <c r="B7" s="11" t="s">
        <v>27</v>
      </c>
      <c r="C7" s="5" t="s">
        <v>12</v>
      </c>
      <c r="D7" s="7">
        <v>10000</v>
      </c>
      <c r="E7" s="23">
        <v>0.5</v>
      </c>
      <c r="F7" s="9">
        <f t="shared" si="0"/>
        <v>4.4397087551056652E-3</v>
      </c>
      <c r="G7" s="34">
        <v>10281780</v>
      </c>
      <c r="H7" s="23">
        <v>0.5</v>
      </c>
      <c r="I7" s="29">
        <v>1028</v>
      </c>
      <c r="J7" s="9">
        <f t="shared" si="1"/>
        <v>4.8621988417302227E-3</v>
      </c>
    </row>
    <row r="8" spans="1:10" ht="15.75" thickBot="1" x14ac:dyDescent="0.3">
      <c r="A8" s="12">
        <v>6</v>
      </c>
      <c r="B8" s="17" t="s">
        <v>13</v>
      </c>
      <c r="C8" s="18" t="s">
        <v>12</v>
      </c>
      <c r="D8" s="19">
        <f>SUM(D3:D7)</f>
        <v>2063200</v>
      </c>
      <c r="E8" s="24">
        <f>SUM(E3:E7)</f>
        <v>100.00000000000001</v>
      </c>
      <c r="F8" s="21">
        <f t="shared" si="0"/>
        <v>0.9160007103534008</v>
      </c>
      <c r="G8" s="20">
        <f>SUM(G3:G7)</f>
        <v>2019911240</v>
      </c>
      <c r="H8" s="24">
        <f>SUM(H3:H7)</f>
        <v>100.00000000000001</v>
      </c>
      <c r="I8" s="30">
        <f>G8/D8</f>
        <v>979.01863125242346</v>
      </c>
      <c r="J8" s="21">
        <f t="shared" si="1"/>
        <v>0.95520523601223306</v>
      </c>
    </row>
    <row r="9" spans="1:10" x14ac:dyDescent="0.25">
      <c r="A9" s="12">
        <v>7</v>
      </c>
      <c r="B9" s="41" t="s">
        <v>23</v>
      </c>
      <c r="C9" s="5" t="s">
        <v>16</v>
      </c>
      <c r="D9" s="7">
        <v>126800</v>
      </c>
      <c r="E9" s="23">
        <v>74.900000000000006</v>
      </c>
      <c r="F9" s="9">
        <f t="shared" si="0"/>
        <v>5.6295507014739836E-2</v>
      </c>
      <c r="G9" s="34">
        <v>57833618</v>
      </c>
      <c r="H9" s="23">
        <v>71</v>
      </c>
      <c r="I9" s="29">
        <v>456</v>
      </c>
      <c r="J9" s="9">
        <f t="shared" si="1"/>
        <v>2.7349209033131244E-2</v>
      </c>
    </row>
    <row r="10" spans="1:10" x14ac:dyDescent="0.25">
      <c r="A10" s="12">
        <v>8</v>
      </c>
      <c r="B10" s="42" t="s">
        <v>28</v>
      </c>
      <c r="C10" s="5" t="s">
        <v>16</v>
      </c>
      <c r="D10" s="7">
        <v>22000</v>
      </c>
      <c r="E10" s="23">
        <v>13</v>
      </c>
      <c r="F10" s="9">
        <f t="shared" si="0"/>
        <v>9.7673592612324625E-3</v>
      </c>
      <c r="G10" s="34">
        <v>11084051</v>
      </c>
      <c r="H10" s="23">
        <v>13.6</v>
      </c>
      <c r="I10" s="29">
        <v>504</v>
      </c>
      <c r="J10" s="9">
        <f t="shared" si="1"/>
        <v>5.2415885122886032E-3</v>
      </c>
    </row>
    <row r="11" spans="1:10" x14ac:dyDescent="0.25">
      <c r="A11" s="12">
        <v>9</v>
      </c>
      <c r="B11" s="42" t="s">
        <v>26</v>
      </c>
      <c r="C11" s="5" t="s">
        <v>16</v>
      </c>
      <c r="D11" s="7">
        <v>8400</v>
      </c>
      <c r="E11" s="23">
        <v>5</v>
      </c>
      <c r="F11" s="9">
        <f t="shared" si="0"/>
        <v>3.7293553542887587E-3</v>
      </c>
      <c r="G11" s="34">
        <v>4906216</v>
      </c>
      <c r="H11" s="23">
        <v>6</v>
      </c>
      <c r="I11" s="29">
        <v>584</v>
      </c>
      <c r="J11" s="9">
        <f t="shared" si="1"/>
        <v>2.3201233397795212E-3</v>
      </c>
    </row>
    <row r="12" spans="1:10" x14ac:dyDescent="0.25">
      <c r="A12" s="12">
        <v>10</v>
      </c>
      <c r="B12" s="42" t="s">
        <v>24</v>
      </c>
      <c r="C12" s="5" t="s">
        <v>16</v>
      </c>
      <c r="D12" s="7">
        <v>8800</v>
      </c>
      <c r="E12" s="23">
        <v>5.2</v>
      </c>
      <c r="F12" s="9">
        <f t="shared" si="0"/>
        <v>3.9069437044929852E-3</v>
      </c>
      <c r="G12" s="34">
        <v>6090914</v>
      </c>
      <c r="H12" s="23">
        <v>7.5</v>
      </c>
      <c r="I12" s="29">
        <v>692</v>
      </c>
      <c r="J12" s="9">
        <f t="shared" si="1"/>
        <v>2.8803606958988032E-3</v>
      </c>
    </row>
    <row r="13" spans="1:10" ht="15.75" thickBot="1" x14ac:dyDescent="0.3">
      <c r="A13" s="12">
        <v>11</v>
      </c>
      <c r="B13" s="11" t="s">
        <v>27</v>
      </c>
      <c r="C13" s="5" t="s">
        <v>16</v>
      </c>
      <c r="D13" s="7">
        <v>3200</v>
      </c>
      <c r="E13" s="23">
        <v>1.9</v>
      </c>
      <c r="F13" s="9">
        <f t="shared" si="0"/>
        <v>1.4207068016338128E-3</v>
      </c>
      <c r="G13" s="34">
        <v>1520814</v>
      </c>
      <c r="H13" s="23">
        <v>1.9</v>
      </c>
      <c r="I13" s="29">
        <v>475</v>
      </c>
      <c r="J13" s="9">
        <f t="shared" si="1"/>
        <v>7.1918481715102902E-4</v>
      </c>
    </row>
    <row r="14" spans="1:10" ht="15.75" thickBot="1" x14ac:dyDescent="0.3">
      <c r="A14" s="12">
        <v>12</v>
      </c>
      <c r="B14" s="17" t="s">
        <v>17</v>
      </c>
      <c r="C14" s="18" t="s">
        <v>16</v>
      </c>
      <c r="D14" s="19">
        <f>SUM(D9:D13)</f>
        <v>169200</v>
      </c>
      <c r="E14" s="24">
        <f>SUM(E9:E13)</f>
        <v>100.00000000000001</v>
      </c>
      <c r="F14" s="21">
        <f t="shared" si="0"/>
        <v>7.511987213638785E-2</v>
      </c>
      <c r="G14" s="20">
        <f>SUM(G9:G13)</f>
        <v>81435613</v>
      </c>
      <c r="H14" s="24">
        <f>SUM(H9:H13)</f>
        <v>100</v>
      </c>
      <c r="I14" s="30">
        <f t="shared" ref="I14" si="2">G14/D14</f>
        <v>481.29794917257681</v>
      </c>
      <c r="J14" s="21">
        <f t="shared" si="1"/>
        <v>3.8510466398249198E-2</v>
      </c>
    </row>
    <row r="15" spans="1:10" x14ac:dyDescent="0.25">
      <c r="A15" s="12">
        <v>13</v>
      </c>
      <c r="B15" s="42" t="s">
        <v>26</v>
      </c>
      <c r="C15" s="5" t="s">
        <v>18</v>
      </c>
      <c r="D15" s="7">
        <v>10000</v>
      </c>
      <c r="E15" s="23">
        <v>53.2</v>
      </c>
      <c r="F15" s="9">
        <f t="shared" si="0"/>
        <v>4.4397087551056652E-3</v>
      </c>
      <c r="G15" s="34">
        <v>6962414</v>
      </c>
      <c r="H15" s="23">
        <v>53.6</v>
      </c>
      <c r="I15" s="29">
        <v>696</v>
      </c>
      <c r="J15" s="9">
        <f t="shared" si="1"/>
        <v>3.2924883907695249E-3</v>
      </c>
    </row>
    <row r="16" spans="1:10" x14ac:dyDescent="0.25">
      <c r="A16" s="12">
        <v>14</v>
      </c>
      <c r="B16" s="11" t="s">
        <v>25</v>
      </c>
      <c r="C16" s="5" t="s">
        <v>18</v>
      </c>
      <c r="D16" s="7">
        <v>8000</v>
      </c>
      <c r="E16" s="23">
        <v>42.6</v>
      </c>
      <c r="F16" s="9">
        <f t="shared" si="0"/>
        <v>3.5517670040845321E-3</v>
      </c>
      <c r="G16" s="34">
        <v>5320727</v>
      </c>
      <c r="H16" s="23">
        <v>41</v>
      </c>
      <c r="I16" s="29">
        <v>665</v>
      </c>
      <c r="J16" s="9">
        <f t="shared" si="1"/>
        <v>2.5161433775632938E-3</v>
      </c>
    </row>
    <row r="17" spans="1:10" ht="15.75" thickBot="1" x14ac:dyDescent="0.3">
      <c r="A17" s="12">
        <v>15</v>
      </c>
      <c r="B17" s="11" t="s">
        <v>27</v>
      </c>
      <c r="C17" s="5" t="s">
        <v>18</v>
      </c>
      <c r="D17" s="7">
        <v>800</v>
      </c>
      <c r="E17" s="23">
        <v>4.2</v>
      </c>
      <c r="F17" s="9">
        <f t="shared" si="0"/>
        <v>3.551767004084532E-4</v>
      </c>
      <c r="G17" s="34">
        <v>700282</v>
      </c>
      <c r="H17" s="23">
        <v>5.4</v>
      </c>
      <c r="I17" s="29">
        <v>875</v>
      </c>
      <c r="J17" s="9">
        <f t="shared" si="1"/>
        <v>3.3115961723403182E-4</v>
      </c>
    </row>
    <row r="18" spans="1:10" ht="15.75" thickBot="1" x14ac:dyDescent="0.3">
      <c r="A18" s="12">
        <v>16</v>
      </c>
      <c r="B18" s="17" t="s">
        <v>19</v>
      </c>
      <c r="C18" s="18" t="s">
        <v>18</v>
      </c>
      <c r="D18" s="19">
        <f>SUM(D15:D17)</f>
        <v>18800</v>
      </c>
      <c r="E18" s="24">
        <f>SUM(E15:E17)</f>
        <v>100.00000000000001</v>
      </c>
      <c r="F18" s="21">
        <f t="shared" si="0"/>
        <v>8.3466524595986503E-3</v>
      </c>
      <c r="G18" s="20">
        <f>SUM(G15:G17)</f>
        <v>12983423</v>
      </c>
      <c r="H18" s="24">
        <f>SUM(H15:H17)</f>
        <v>100</v>
      </c>
      <c r="I18" s="30">
        <f>G18/D18</f>
        <v>690.6076063829787</v>
      </c>
      <c r="J18" s="21">
        <f t="shared" si="1"/>
        <v>6.1397913855668505E-3</v>
      </c>
    </row>
    <row r="19" spans="1:10" ht="15.75" thickBot="1" x14ac:dyDescent="0.3">
      <c r="A19" s="12">
        <v>17</v>
      </c>
      <c r="B19" s="11" t="s">
        <v>23</v>
      </c>
      <c r="C19" s="5" t="s">
        <v>14</v>
      </c>
      <c r="D19" s="7">
        <v>1200</v>
      </c>
      <c r="E19" s="23">
        <v>100</v>
      </c>
      <c r="F19" s="9">
        <f t="shared" si="0"/>
        <v>5.3276505061267978E-4</v>
      </c>
      <c r="G19" s="34">
        <v>305578</v>
      </c>
      <c r="H19" s="23">
        <v>100</v>
      </c>
      <c r="I19" s="29">
        <v>255</v>
      </c>
      <c r="J19" s="9">
        <f t="shared" si="1"/>
        <v>1.4450620395089545E-4</v>
      </c>
    </row>
    <row r="20" spans="1:10" ht="15.75" thickBot="1" x14ac:dyDescent="0.3">
      <c r="A20" s="12">
        <v>18</v>
      </c>
      <c r="B20" s="17" t="s">
        <v>15</v>
      </c>
      <c r="C20" s="18" t="s">
        <v>14</v>
      </c>
      <c r="D20" s="19">
        <f>SUM(D19:D19)</f>
        <v>1200</v>
      </c>
      <c r="E20" s="24">
        <f>SUM(E19:E19)</f>
        <v>100</v>
      </c>
      <c r="F20" s="21">
        <f t="shared" si="0"/>
        <v>5.3276505061267978E-4</v>
      </c>
      <c r="G20" s="20">
        <f>SUM(G19:G19)</f>
        <v>305578</v>
      </c>
      <c r="H20" s="24">
        <f>SUM(H19:H19)</f>
        <v>100</v>
      </c>
      <c r="I20" s="30">
        <f t="shared" ref="I20" si="3">G20/D20</f>
        <v>254.64833333333334</v>
      </c>
      <c r="J20" s="21">
        <f t="shared" si="1"/>
        <v>1.4450620395089545E-4</v>
      </c>
    </row>
    <row r="21" spans="1:10" ht="30.75" thickBot="1" x14ac:dyDescent="0.3">
      <c r="A21" s="12">
        <v>19</v>
      </c>
      <c r="B21" s="17" t="s">
        <v>5</v>
      </c>
      <c r="C21" s="48" t="s">
        <v>20</v>
      </c>
      <c r="D21" s="19">
        <f>SUM(D8,D14,D18,D20)</f>
        <v>2252400</v>
      </c>
      <c r="E21" s="24"/>
      <c r="F21" s="21">
        <f>SUM(F8,F14,F18,F20)</f>
        <v>1</v>
      </c>
      <c r="G21" s="20">
        <f>SUM(G8,G14,G18,G20)</f>
        <v>2114635854</v>
      </c>
      <c r="H21" s="24"/>
      <c r="I21" s="30">
        <f>G21/D21</f>
        <v>938.83673148641446</v>
      </c>
      <c r="J21" s="21">
        <f>SUM(J8,J14,J18,J20)</f>
        <v>1</v>
      </c>
    </row>
    <row r="22" spans="1:10" x14ac:dyDescent="0.25">
      <c r="A22" s="12">
        <v>20</v>
      </c>
    </row>
    <row r="23" spans="1:10" x14ac:dyDescent="0.25">
      <c r="A23" s="12">
        <v>21</v>
      </c>
      <c r="B23" t="s">
        <v>6</v>
      </c>
    </row>
    <row r="24" spans="1:10" x14ac:dyDescent="0.25">
      <c r="B24" s="2"/>
      <c r="C24" s="3"/>
      <c r="D24" s="10"/>
      <c r="E24" s="1"/>
      <c r="F24" s="3"/>
      <c r="G24"/>
      <c r="H24"/>
      <c r="I24"/>
    </row>
    <row r="25" spans="1:10" x14ac:dyDescent="0.25">
      <c r="B25" s="2"/>
      <c r="C25" s="3"/>
      <c r="D25" s="10"/>
      <c r="E25" s="1"/>
      <c r="F25" s="3"/>
      <c r="H25"/>
      <c r="I25"/>
    </row>
    <row r="26" spans="1:10" x14ac:dyDescent="0.25">
      <c r="B26" s="2"/>
      <c r="C26" s="3"/>
      <c r="D26" s="10"/>
      <c r="E26" s="1"/>
      <c r="F26" s="3"/>
      <c r="H26"/>
      <c r="I26"/>
    </row>
    <row r="27" spans="1:10" x14ac:dyDescent="0.25">
      <c r="B27" s="2"/>
      <c r="C27" s="3"/>
      <c r="D27" s="10"/>
      <c r="E27" s="1"/>
      <c r="F27" s="3"/>
      <c r="H27"/>
      <c r="I27"/>
    </row>
    <row r="28" spans="1:10" x14ac:dyDescent="0.25">
      <c r="B28" s="2"/>
      <c r="C28" s="3"/>
      <c r="D28" s="10"/>
      <c r="E28" s="1"/>
      <c r="F28" s="3"/>
      <c r="H28"/>
      <c r="I28"/>
    </row>
    <row r="29" spans="1:10" x14ac:dyDescent="0.25">
      <c r="B29" s="2"/>
      <c r="C29" s="3"/>
      <c r="D29" s="10"/>
      <c r="E29" s="1"/>
      <c r="F29" s="3"/>
      <c r="H29"/>
      <c r="I29"/>
    </row>
    <row r="30" spans="1:10" x14ac:dyDescent="0.25">
      <c r="B30" s="2"/>
      <c r="C30" s="3"/>
      <c r="D30" s="10"/>
      <c r="E30" s="1"/>
      <c r="F30" s="3"/>
      <c r="H30"/>
      <c r="I30"/>
    </row>
    <row r="31" spans="1:10" x14ac:dyDescent="0.25">
      <c r="B31" s="2"/>
      <c r="C31" s="3"/>
      <c r="D31" s="10"/>
      <c r="E31" s="1"/>
      <c r="F31" s="3"/>
      <c r="H31"/>
      <c r="I31"/>
    </row>
    <row r="32" spans="1:10" x14ac:dyDescent="0.25">
      <c r="C32" s="2"/>
      <c r="D32" s="3"/>
      <c r="E32" s="10"/>
      <c r="F32" s="1"/>
      <c r="G32" s="3"/>
      <c r="H32" s="1"/>
      <c r="I32"/>
    </row>
    <row r="33" spans="3:9" x14ac:dyDescent="0.25">
      <c r="C33" s="2"/>
      <c r="D33" s="3"/>
      <c r="E33" s="10"/>
      <c r="F33" s="1"/>
      <c r="G33" s="3"/>
      <c r="H33" s="1"/>
      <c r="I33"/>
    </row>
    <row r="34" spans="3:9" x14ac:dyDescent="0.25">
      <c r="C34" s="2"/>
      <c r="D34" s="3"/>
      <c r="E34" s="10"/>
      <c r="F34" s="1"/>
      <c r="G34" s="3"/>
      <c r="H34" s="1"/>
      <c r="I34"/>
    </row>
    <row r="35" spans="3:9" x14ac:dyDescent="0.25">
      <c r="C35" s="2"/>
      <c r="D35" s="3"/>
      <c r="E35" s="10"/>
      <c r="F35" s="1"/>
      <c r="G35" s="3"/>
      <c r="H35" s="1"/>
      <c r="I35"/>
    </row>
    <row r="36" spans="3:9" x14ac:dyDescent="0.25">
      <c r="C36" s="2"/>
      <c r="D36" s="3"/>
      <c r="E36" s="10"/>
      <c r="F36" s="1"/>
      <c r="G36" s="3"/>
      <c r="H36" s="1"/>
      <c r="I36"/>
    </row>
    <row r="37" spans="3:9" x14ac:dyDescent="0.25">
      <c r="C37" s="2"/>
      <c r="D37" s="3"/>
      <c r="E37" s="10"/>
      <c r="F37" s="1"/>
      <c r="G37" s="3"/>
      <c r="H37" s="1"/>
      <c r="I37"/>
    </row>
    <row r="38" spans="3:9" x14ac:dyDescent="0.25">
      <c r="C38" s="2"/>
      <c r="D38" s="3"/>
      <c r="E38" s="10"/>
      <c r="F38" s="1"/>
      <c r="G38" s="3"/>
      <c r="H38" s="1"/>
      <c r="I38"/>
    </row>
    <row r="39" spans="3:9" x14ac:dyDescent="0.25">
      <c r="C39" s="2"/>
      <c r="D39" s="3"/>
      <c r="E39" s="10"/>
      <c r="F39" s="1"/>
      <c r="G39" s="3"/>
      <c r="H39" s="1"/>
      <c r="I39"/>
    </row>
    <row r="40" spans="3:9" x14ac:dyDescent="0.25">
      <c r="C40" s="2"/>
      <c r="D40" s="3"/>
      <c r="E40" s="10"/>
      <c r="F40" s="1"/>
      <c r="G40" s="3"/>
      <c r="H40" s="1"/>
      <c r="I40"/>
    </row>
    <row r="41" spans="3:9" x14ac:dyDescent="0.25">
      <c r="C41" s="2"/>
      <c r="D41" s="3"/>
      <c r="E41" s="10"/>
      <c r="F41" s="1"/>
      <c r="G41" s="3"/>
      <c r="H41" s="1"/>
      <c r="I41"/>
    </row>
    <row r="42" spans="3:9" x14ac:dyDescent="0.25">
      <c r="C42" s="2"/>
      <c r="D42" s="3"/>
      <c r="E42" s="10"/>
      <c r="F42" s="1"/>
      <c r="G42" s="3"/>
      <c r="H42" s="1"/>
      <c r="I42"/>
    </row>
    <row r="43" spans="3:9" x14ac:dyDescent="0.25">
      <c r="C43" s="2"/>
      <c r="D43" s="3"/>
      <c r="E43" s="10"/>
      <c r="F43" s="1"/>
      <c r="G43" s="3"/>
      <c r="H43" s="1"/>
      <c r="I43"/>
    </row>
    <row r="44" spans="3:9" x14ac:dyDescent="0.25">
      <c r="C44" s="2"/>
      <c r="D44" s="3"/>
      <c r="E44" s="10"/>
      <c r="F44" s="1"/>
      <c r="G44" s="3"/>
      <c r="H44" s="1"/>
      <c r="I44"/>
    </row>
    <row r="45" spans="3:9" x14ac:dyDescent="0.25">
      <c r="C45" s="2"/>
      <c r="D45" s="3"/>
      <c r="E45" s="10"/>
      <c r="F45" s="1"/>
      <c r="G45" s="3"/>
      <c r="H45" s="1"/>
      <c r="I45"/>
    </row>
    <row r="46" spans="3:9" x14ac:dyDescent="0.25">
      <c r="C46" s="2"/>
      <c r="D46" s="3"/>
      <c r="E46" s="10"/>
      <c r="F46" s="1"/>
      <c r="G46" s="3"/>
      <c r="H46" s="1"/>
      <c r="I46"/>
    </row>
    <row r="47" spans="3:9" x14ac:dyDescent="0.25">
      <c r="C47" s="2"/>
      <c r="D47" s="3"/>
      <c r="E47" s="10"/>
      <c r="F47" s="1"/>
      <c r="G47" s="3"/>
      <c r="H47" s="1"/>
      <c r="I47"/>
    </row>
    <row r="48" spans="3:9" x14ac:dyDescent="0.25">
      <c r="C48" s="2"/>
      <c r="D48" s="3"/>
      <c r="E48" s="10"/>
      <c r="F48" s="1"/>
      <c r="G48" s="3"/>
      <c r="H48" s="1"/>
      <c r="I48"/>
    </row>
    <row r="49" spans="3:9" x14ac:dyDescent="0.25">
      <c r="C49" s="2"/>
      <c r="D49" s="3"/>
      <c r="E49" s="10"/>
      <c r="F49" s="1"/>
      <c r="G49" s="3"/>
      <c r="H49" s="1"/>
      <c r="I49"/>
    </row>
    <row r="50" spans="3:9" x14ac:dyDescent="0.25">
      <c r="C50" s="2"/>
      <c r="D50" s="3"/>
      <c r="E50" s="10"/>
      <c r="F50" s="1"/>
      <c r="G50" s="3"/>
      <c r="H50" s="1"/>
      <c r="I50"/>
    </row>
    <row r="51" spans="3:9" x14ac:dyDescent="0.25">
      <c r="C51" s="2"/>
      <c r="D51" s="3"/>
      <c r="E51" s="10"/>
      <c r="F51" s="1"/>
      <c r="G51" s="3"/>
      <c r="H51" s="1"/>
      <c r="I51"/>
    </row>
    <row r="52" spans="3:9" x14ac:dyDescent="0.25">
      <c r="C52" s="2"/>
      <c r="D52" s="3"/>
      <c r="E52" s="10"/>
      <c r="F52" s="1"/>
      <c r="G52" s="3"/>
      <c r="H52" s="1"/>
      <c r="I52"/>
    </row>
    <row r="53" spans="3:9" x14ac:dyDescent="0.25">
      <c r="C53" s="2"/>
      <c r="D53" s="3"/>
      <c r="E53" s="10"/>
      <c r="F53" s="1"/>
      <c r="G53" s="3"/>
      <c r="H53" s="1"/>
      <c r="I53"/>
    </row>
    <row r="54" spans="3:9" x14ac:dyDescent="0.25">
      <c r="C54" s="2"/>
      <c r="D54" s="3"/>
      <c r="E54" s="10"/>
      <c r="F54" s="1"/>
      <c r="G54" s="3"/>
      <c r="H54" s="1"/>
      <c r="I54"/>
    </row>
    <row r="55" spans="3:9" x14ac:dyDescent="0.25">
      <c r="C55" s="2"/>
      <c r="D55" s="3"/>
      <c r="E55" s="10"/>
      <c r="F55" s="1"/>
      <c r="G55" s="3"/>
      <c r="H55" s="1"/>
      <c r="I55"/>
    </row>
    <row r="56" spans="3:9" x14ac:dyDescent="0.25">
      <c r="C56" s="2"/>
      <c r="D56" s="3"/>
      <c r="E56" s="10"/>
      <c r="F56" s="1"/>
      <c r="G56" s="3"/>
      <c r="H56" s="1"/>
      <c r="I56"/>
    </row>
    <row r="57" spans="3:9" x14ac:dyDescent="0.25">
      <c r="C57" s="2"/>
      <c r="D57" s="3"/>
      <c r="E57" s="10"/>
      <c r="F57" s="1"/>
      <c r="G57" s="3"/>
      <c r="H57" s="1"/>
      <c r="I57"/>
    </row>
    <row r="58" spans="3:9" x14ac:dyDescent="0.25">
      <c r="C58" s="2"/>
      <c r="D58" s="3"/>
      <c r="E58" s="10"/>
      <c r="F58" s="1"/>
      <c r="G58" s="3"/>
      <c r="H58" s="1"/>
      <c r="I58"/>
    </row>
    <row r="59" spans="3:9" x14ac:dyDescent="0.25">
      <c r="C59" s="2"/>
      <c r="D59" s="3"/>
      <c r="E59" s="10"/>
      <c r="F59" s="1"/>
      <c r="G59" s="3"/>
      <c r="H59" s="1"/>
      <c r="I59"/>
    </row>
    <row r="60" spans="3:9" x14ac:dyDescent="0.25">
      <c r="C60" s="2"/>
      <c r="D60" s="3"/>
      <c r="E60" s="10"/>
      <c r="F60" s="1"/>
      <c r="G60" s="3"/>
      <c r="H60" s="1"/>
      <c r="I60"/>
    </row>
    <row r="61" spans="3:9" x14ac:dyDescent="0.25">
      <c r="C61" s="2"/>
      <c r="D61" s="3"/>
      <c r="E61" s="10"/>
      <c r="F61" s="1"/>
      <c r="G61" s="3"/>
      <c r="H61" s="1"/>
      <c r="I61"/>
    </row>
    <row r="62" spans="3:9" x14ac:dyDescent="0.25">
      <c r="C62" s="2"/>
      <c r="D62" s="3"/>
      <c r="E62" s="10"/>
      <c r="F62" s="1"/>
      <c r="G62" s="3"/>
      <c r="H62" s="1"/>
      <c r="I62"/>
    </row>
    <row r="63" spans="3:9" x14ac:dyDescent="0.25">
      <c r="C63" s="2"/>
      <c r="D63" s="3"/>
      <c r="E63" s="10"/>
      <c r="F63" s="1"/>
      <c r="G63" s="3"/>
      <c r="H63" s="1"/>
      <c r="I63"/>
    </row>
    <row r="64" spans="3:9" x14ac:dyDescent="0.25">
      <c r="C64" s="2"/>
      <c r="D64" s="3"/>
      <c r="E64" s="10"/>
      <c r="F64" s="1"/>
      <c r="G64" s="3"/>
      <c r="H64" s="1"/>
      <c r="I64"/>
    </row>
    <row r="65" spans="3:9" x14ac:dyDescent="0.25">
      <c r="C65" s="2"/>
      <c r="D65" s="3"/>
      <c r="E65" s="10"/>
      <c r="F65" s="1"/>
      <c r="G65" s="3"/>
      <c r="H65" s="1"/>
      <c r="I65"/>
    </row>
  </sheetData>
  <autoFilter ref="A2:J2"/>
  <sortState ref="B7:J9">
    <sortCondition descending="1" ref="D7:D9"/>
  </sortState>
  <mergeCells count="2">
    <mergeCell ref="G1:J1"/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2018-08-20T12:06:48Z</dcterms:modified>
</cp:coreProperties>
</file>