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Fellings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E25" i="1" l="1"/>
  <c r="D25" i="1"/>
  <c r="E16" i="1"/>
  <c r="B25" i="1"/>
  <c r="D23" i="1"/>
  <c r="B23" i="1"/>
  <c r="D15" i="1"/>
  <c r="B15" i="1"/>
  <c r="E14" i="1" l="1"/>
  <c r="E8" i="1"/>
  <c r="E15" i="1"/>
  <c r="E24" i="1"/>
  <c r="E12" i="1"/>
  <c r="E17" i="1"/>
  <c r="E5" i="1"/>
  <c r="E19" i="1"/>
  <c r="E9" i="1"/>
  <c r="E23" i="1"/>
  <c r="E20" i="1"/>
  <c r="E13" i="1"/>
  <c r="E7" i="1"/>
  <c r="E4" i="1"/>
  <c r="E21" i="1"/>
  <c r="E6" i="1"/>
  <c r="E11" i="1"/>
  <c r="E3" i="1"/>
  <c r="E22" i="1"/>
  <c r="E10" i="1"/>
  <c r="E18" i="1"/>
</calcChain>
</file>

<file path=xl/sharedStrings.xml><?xml version="1.0" encoding="utf-8"?>
<sst xmlns="http://schemas.openxmlformats.org/spreadsheetml/2006/main" count="33" uniqueCount="31">
  <si>
    <t>Amerikaanse eik</t>
  </si>
  <si>
    <t>Berk</t>
  </si>
  <si>
    <t>Beuk</t>
  </si>
  <si>
    <t>Corsicaanse den</t>
  </si>
  <si>
    <t>Douglas</t>
  </si>
  <si>
    <t>Esdoorn</t>
  </si>
  <si>
    <t>Fijnspar</t>
  </si>
  <si>
    <t>Grove den</t>
  </si>
  <si>
    <t>Inlandse eik</t>
  </si>
  <si>
    <t>Japanse lariks</t>
  </si>
  <si>
    <t>Oostenrijkse den</t>
  </si>
  <si>
    <t>Populier</t>
  </si>
  <si>
    <t>Wilg</t>
  </si>
  <si>
    <t>Zwarte els</t>
  </si>
  <si>
    <t>Totaal loof</t>
  </si>
  <si>
    <t>Totaal naald</t>
  </si>
  <si>
    <t>Totaal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</si>
  <si>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Voor de lijst met soorten binnen deze categorie, zie Bijlage 4.</t>
    </r>
  </si>
  <si>
    <t xml:space="preserve"> -- </t>
  </si>
  <si>
    <t>Es (Esp)</t>
  </si>
  <si>
    <r>
      <t>Inheems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</si>
  <si>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Uitheems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</si>
  <si>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Struiken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</si>
  <si>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Overig naald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</si>
  <si>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Aantal steekproefcirkels</t>
  </si>
  <si>
    <t>Kapvlakte</t>
  </si>
  <si>
    <t>NFI-6 (2012-2013): Vellingsvolume per hoofdboomsoort van het NBI6 steekproefpunt</t>
  </si>
  <si>
    <r>
      <t>Gemiddelde velling
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/ha/jaar)</t>
    </r>
  </si>
  <si>
    <r>
      <t>Total Velling
(in %</t>
    </r>
    <r>
      <rPr>
        <b/>
        <sz val="11"/>
        <color rgb="FF000000"/>
        <rFont val="Calibri"/>
        <family val="2"/>
      </rPr>
      <t>)</t>
    </r>
  </si>
  <si>
    <t>Hoofdboomsoort
(sorted decending
by Totale velling)</t>
  </si>
  <si>
    <r>
      <t>Totale Velling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</si>
</sst>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/>
    <xf numFmtId="0" fontId="0" fillId="4" borderId="15" xfId="0" applyFill="1" applyBorder="1"/>
    <xf numFmtId="0" fontId="1" fillId="2" borderId="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4" fillId="0" borderId="16" xfId="0" applyFont="1" applyBorder="1"/>
    <xf numFmtId="0" fontId="1" fillId="2" borderId="8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1" fillId="2" borderId="16" xfId="0" applyFont="1" applyFill="1" applyBorder="1" applyAlignment="1" applyProtection="1">
      <alignment vertical="center" wrapText="1"/>
    </xf>
    <xf numFmtId="0" fontId="4" fillId="0" borderId="9" xfId="0" applyFont="1" applyBorder="1"/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</xf>
    <xf numFmtId="3" fontId="1" fillId="3" borderId="11" xfId="0" applyNumberFormat="1" applyFont="1" applyFill="1" applyBorder="1" applyAlignment="1" applyProtection="1">
      <alignment horizontal="right" vertical="center" wrapText="1"/>
    </xf>
    <xf numFmtId="3" fontId="3" fillId="3" borderId="5" xfId="0" applyNumberFormat="1" applyFont="1" applyFill="1" applyBorder="1" applyAlignment="1" applyProtection="1">
      <alignment horizontal="right" vertical="center" wrapText="1"/>
    </xf>
    <xf numFmtId="3" fontId="1" fillId="4" borderId="11" xfId="0" applyNumberFormat="1" applyFont="1" applyFill="1" applyBorder="1" applyAlignment="1" applyProtection="1">
      <alignment horizontal="right" vertical="center" wrapText="1"/>
    </xf>
    <xf numFmtId="4" fontId="2" fillId="4" borderId="2" xfId="0" applyNumberFormat="1" applyFont="1" applyFill="1" applyBorder="1" applyAlignment="1" applyProtection="1">
      <alignment horizontal="right" vertical="center" wrapText="1"/>
    </xf>
    <xf numFmtId="4" fontId="2" fillId="4" borderId="4" xfId="0" applyNumberFormat="1" applyFont="1" applyFill="1" applyBorder="1" applyAlignment="1" applyProtection="1">
      <alignment horizontal="right" vertical="center" wrapText="1"/>
    </xf>
    <xf numFmtId="4" fontId="2" fillId="4" borderId="14" xfId="0" applyNumberFormat="1" applyFont="1" applyFill="1" applyBorder="1" applyAlignment="1" applyProtection="1">
      <alignment horizontal="right" vertical="center" wrapText="1"/>
    </xf>
    <xf numFmtId="4" fontId="2" fillId="4" borderId="6" xfId="0" applyNumberFormat="1" applyFont="1" applyFill="1" applyBorder="1" applyAlignment="1" applyProtection="1">
      <alignment horizontal="right" vertical="center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1" fillId="5" borderId="6" xfId="0" applyFont="1" applyFill="1" applyBorder="1" applyAlignment="1" applyProtection="1">
      <alignment horizontal="center" vertical="top" wrapText="1"/>
    </xf>
    <xf numFmtId="3" fontId="2" fillId="3" borderId="13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/>
    <xf numFmtId="0" fontId="4" fillId="0" borderId="1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165" fontId="2" fillId="4" borderId="2" xfId="1" applyNumberFormat="1" applyFont="1" applyFill="1" applyBorder="1" applyAlignment="1" applyProtection="1">
      <alignment horizontal="right" vertical="center" wrapText="1"/>
    </xf>
    <xf numFmtId="165" fontId="2" fillId="4" borderId="4" xfId="1" applyNumberFormat="1" applyFont="1" applyFill="1" applyBorder="1" applyAlignment="1" applyProtection="1">
      <alignment horizontal="right" vertical="center" wrapText="1"/>
    </xf>
    <xf numFmtId="165" fontId="2" fillId="4" borderId="14" xfId="1" applyNumberFormat="1" applyFont="1" applyFill="1" applyBorder="1" applyAlignment="1" applyProtection="1">
      <alignment horizontal="right" vertical="center" wrapText="1"/>
    </xf>
    <xf numFmtId="165" fontId="1" fillId="4" borderId="12" xfId="1" applyNumberFormat="1" applyFont="1" applyFill="1" applyBorder="1" applyAlignment="1" applyProtection="1">
      <alignment horizontal="right" vertical="center" wrapText="1"/>
    </xf>
    <xf numFmtId="165" fontId="2" fillId="4" borderId="6" xfId="1" applyNumberFormat="1" applyFont="1" applyFill="1" applyBorder="1" applyAlignment="1" applyProtection="1">
      <alignment horizontal="right" vertical="center" wrapText="1"/>
    </xf>
    <xf numFmtId="0" fontId="4" fillId="0" borderId="19" xfId="0" applyFont="1" applyBorder="1"/>
    <xf numFmtId="3" fontId="2" fillId="4" borderId="20" xfId="0" applyNumberFormat="1" applyFont="1" applyFill="1" applyBorder="1" applyAlignment="1" applyProtection="1">
      <alignment horizontal="right" vertical="center" wrapText="1"/>
    </xf>
    <xf numFmtId="4" fontId="2" fillId="4" borderId="21" xfId="0" applyNumberFormat="1" applyFont="1" applyFill="1" applyBorder="1" applyAlignment="1" applyProtection="1">
      <alignment horizontal="right" vertical="center" wrapText="1"/>
    </xf>
    <xf numFmtId="165" fontId="2" fillId="4" borderId="21" xfId="1" applyNumberFormat="1" applyFont="1" applyFill="1" applyBorder="1" applyAlignment="1" applyProtection="1">
      <alignment horizontal="right" vertical="center" wrapText="1"/>
    </xf>
    <xf numFmtId="3" fontId="4" fillId="0" borderId="11" xfId="0" applyNumberFormat="1" applyFont="1" applyBorder="1"/>
    <xf numFmtId="4" fontId="4" fillId="0" borderId="11" xfId="0" applyNumberFormat="1" applyFont="1" applyBorder="1"/>
    <xf numFmtId="165" fontId="4" fillId="0" borderId="1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E1"/>
    </sheetView>
  </sheetViews>
  <sheetFormatPr defaultRowHeight="15" x14ac:dyDescent="0.25"/>
  <cols>
    <col min="1" max="1" width="32" customWidth="1"/>
    <col min="2" max="2" width="18" customWidth="1"/>
    <col min="3" max="3" width="15.7109375" customWidth="1"/>
    <col min="4" max="4" width="14.28515625" customWidth="1"/>
    <col min="5" max="5" width="13.85546875" customWidth="1"/>
  </cols>
  <sheetData>
    <row r="1" spans="1:5" s="8" customFormat="1" ht="30.75" customHeight="1" x14ac:dyDescent="0.25">
      <c r="A1" s="25" t="s">
        <v>26</v>
      </c>
      <c r="B1" s="26"/>
      <c r="C1" s="26"/>
      <c r="D1" s="26"/>
      <c r="E1" s="26"/>
    </row>
    <row r="2" spans="1:5" s="8" customFormat="1" ht="48" thickBot="1" x14ac:dyDescent="0.3">
      <c r="A2" s="1" t="s">
        <v>29</v>
      </c>
      <c r="B2" s="20" t="s">
        <v>24</v>
      </c>
      <c r="C2" s="21" t="s">
        <v>27</v>
      </c>
      <c r="D2" s="21" t="s">
        <v>30</v>
      </c>
      <c r="E2" s="21" t="s">
        <v>28</v>
      </c>
    </row>
    <row r="3" spans="1:5" x14ac:dyDescent="0.25">
      <c r="A3" s="4" t="s">
        <v>8</v>
      </c>
      <c r="B3" s="11">
        <v>585</v>
      </c>
      <c r="C3" s="16">
        <v>1.91325630598291</v>
      </c>
      <c r="D3" s="16">
        <v>131.04236825812001</v>
      </c>
      <c r="E3" s="29">
        <f>D3/D$25</f>
        <v>0.10344757179955254</v>
      </c>
    </row>
    <row r="4" spans="1:5" x14ac:dyDescent="0.25">
      <c r="A4" s="5" t="s">
        <v>11</v>
      </c>
      <c r="B4" s="12">
        <v>112</v>
      </c>
      <c r="C4" s="17">
        <v>6.9531849464285802</v>
      </c>
      <c r="D4" s="17">
        <v>91.176836075120093</v>
      </c>
      <c r="E4" s="30">
        <f>D4/D$25</f>
        <v>7.1976891304027277E-2</v>
      </c>
    </row>
    <row r="5" spans="1:5" x14ac:dyDescent="0.25">
      <c r="A5" s="5" t="s">
        <v>2</v>
      </c>
      <c r="B5" s="12">
        <v>140</v>
      </c>
      <c r="C5" s="17">
        <v>2.5736605714285701</v>
      </c>
      <c r="D5" s="17">
        <v>42.185385158400003</v>
      </c>
      <c r="E5" s="30">
        <f>D5/D$25</f>
        <v>3.3302020698141262E-2</v>
      </c>
    </row>
    <row r="6" spans="1:5" x14ac:dyDescent="0.25">
      <c r="A6" s="5" t="s">
        <v>0</v>
      </c>
      <c r="B6" s="12">
        <v>79</v>
      </c>
      <c r="C6" s="17">
        <v>4.5549234177215201</v>
      </c>
      <c r="D6" s="17">
        <v>42.129944266000003</v>
      </c>
      <c r="E6" s="30">
        <f>D6/D$25</f>
        <v>3.325825450424981E-2</v>
      </c>
    </row>
    <row r="7" spans="1:5" x14ac:dyDescent="0.25">
      <c r="A7" s="5" t="s">
        <v>12</v>
      </c>
      <c r="B7" s="12">
        <v>57</v>
      </c>
      <c r="C7" s="17">
        <v>5.8527640877192999</v>
      </c>
      <c r="D7" s="17">
        <v>39.058772305239998</v>
      </c>
      <c r="E7" s="30">
        <f>D7/D$25</f>
        <v>3.0833807463627842E-2</v>
      </c>
    </row>
    <row r="8" spans="1:5" x14ac:dyDescent="0.25">
      <c r="A8" s="5" t="s">
        <v>19</v>
      </c>
      <c r="B8" s="12">
        <v>119</v>
      </c>
      <c r="C8" s="17">
        <v>2.3985669831932799</v>
      </c>
      <c r="D8" s="17">
        <v>33.418082464679998</v>
      </c>
      <c r="E8" s="30">
        <f>D8/D$25</f>
        <v>2.6380929550654228E-2</v>
      </c>
    </row>
    <row r="9" spans="1:5" x14ac:dyDescent="0.25">
      <c r="A9" s="9" t="s">
        <v>1</v>
      </c>
      <c r="B9" s="12">
        <v>225</v>
      </c>
      <c r="C9" s="17">
        <v>1.1725550711111099</v>
      </c>
      <c r="D9" s="17">
        <v>30.888618238279999</v>
      </c>
      <c r="E9" s="30">
        <f>D9/D$25</f>
        <v>2.4384117865600609E-2</v>
      </c>
    </row>
    <row r="10" spans="1:5" ht="17.25" x14ac:dyDescent="0.25">
      <c r="A10" s="10" t="s">
        <v>20</v>
      </c>
      <c r="B10" s="12">
        <v>51</v>
      </c>
      <c r="C10" s="17">
        <v>2.2444916666666699</v>
      </c>
      <c r="D10" s="17">
        <v>13.402039301</v>
      </c>
      <c r="E10" s="30">
        <f>D10/D$25</f>
        <v>1.057984864955853E-2</v>
      </c>
    </row>
    <row r="11" spans="1:5" x14ac:dyDescent="0.25">
      <c r="A11" s="5" t="s">
        <v>13</v>
      </c>
      <c r="B11" s="12">
        <v>81</v>
      </c>
      <c r="C11" s="17">
        <v>1.3225588024691399</v>
      </c>
      <c r="D11" s="17">
        <v>12.54245995204</v>
      </c>
      <c r="E11" s="30">
        <f>D11/D$25</f>
        <v>9.9012788282027385E-3</v>
      </c>
    </row>
    <row r="12" spans="1:5" x14ac:dyDescent="0.25">
      <c r="A12" s="27" t="s">
        <v>5</v>
      </c>
      <c r="B12" s="12">
        <v>35</v>
      </c>
      <c r="C12" s="17">
        <v>1.90579348571429</v>
      </c>
      <c r="D12" s="17">
        <v>7.8095605457600001</v>
      </c>
      <c r="E12" s="30">
        <f>D12/D$25</f>
        <v>6.1650295703534813E-3</v>
      </c>
    </row>
    <row r="13" spans="1:5" ht="17.25" x14ac:dyDescent="0.25">
      <c r="A13" s="10" t="s">
        <v>21</v>
      </c>
      <c r="B13" s="12">
        <v>18</v>
      </c>
      <c r="C13" s="17">
        <v>3.0163748888888899</v>
      </c>
      <c r="D13" s="17">
        <v>6.3568290958400002</v>
      </c>
      <c r="E13" s="30">
        <f>D13/D$25</f>
        <v>5.0182131401509157E-3</v>
      </c>
    </row>
    <row r="14" spans="1:5" ht="18" thickBot="1" x14ac:dyDescent="0.3">
      <c r="A14" s="6" t="s">
        <v>22</v>
      </c>
      <c r="B14" s="22">
        <v>15</v>
      </c>
      <c r="C14" s="18">
        <v>0.75314546666666704</v>
      </c>
      <c r="D14" s="18">
        <v>1.32267406856</v>
      </c>
      <c r="E14" s="31">
        <f>D14/D$25</f>
        <v>1.0441464275527423E-3</v>
      </c>
    </row>
    <row r="15" spans="1:5" ht="15.75" thickBot="1" x14ac:dyDescent="0.3">
      <c r="A15" s="2" t="s">
        <v>14</v>
      </c>
      <c r="B15" s="13">
        <f>SUM(B3:B14)</f>
        <v>1517</v>
      </c>
      <c r="C15" s="23" t="s">
        <v>18</v>
      </c>
      <c r="D15" s="28">
        <f>SUM(D3:D14)</f>
        <v>451.33356972904005</v>
      </c>
      <c r="E15" s="32">
        <f t="shared" ref="E4:E24" si="0">D15/D$25</f>
        <v>0.35629210980167192</v>
      </c>
    </row>
    <row r="16" spans="1:5" x14ac:dyDescent="0.25">
      <c r="A16" s="4" t="s">
        <v>7</v>
      </c>
      <c r="B16" s="11">
        <v>1016</v>
      </c>
      <c r="C16" s="16">
        <v>2.9564087864173199</v>
      </c>
      <c r="D16" s="16">
        <v>351.67452216516</v>
      </c>
      <c r="E16" s="29">
        <f>D16/D$25</f>
        <v>0.27761918427858884</v>
      </c>
    </row>
    <row r="17" spans="1:5" x14ac:dyDescent="0.25">
      <c r="A17" s="5" t="s">
        <v>4</v>
      </c>
      <c r="B17" s="12">
        <v>172</v>
      </c>
      <c r="C17" s="17">
        <v>7.7813036744186102</v>
      </c>
      <c r="D17" s="17">
        <v>156.69802588255999</v>
      </c>
      <c r="E17" s="30">
        <f>D17/D$25</f>
        <v>0.12370068168643476</v>
      </c>
    </row>
    <row r="18" spans="1:5" x14ac:dyDescent="0.25">
      <c r="A18" s="5" t="s">
        <v>9</v>
      </c>
      <c r="B18" s="12">
        <v>165</v>
      </c>
      <c r="C18" s="17">
        <v>5.9280438242424296</v>
      </c>
      <c r="D18" s="17">
        <v>114.51913620548</v>
      </c>
      <c r="E18" s="30">
        <f>D18/D$25</f>
        <v>9.0403788656384029E-2</v>
      </c>
    </row>
    <row r="19" spans="1:5" x14ac:dyDescent="0.25">
      <c r="A19" s="5" t="s">
        <v>6</v>
      </c>
      <c r="B19" s="12">
        <v>116</v>
      </c>
      <c r="C19" s="17">
        <v>7.4813063793103396</v>
      </c>
      <c r="D19" s="17">
        <v>101.6057167032</v>
      </c>
      <c r="E19" s="30">
        <f>D19/D$25</f>
        <v>8.0209666641521293E-2</v>
      </c>
    </row>
    <row r="20" spans="1:5" x14ac:dyDescent="0.25">
      <c r="A20" s="5" t="s">
        <v>3</v>
      </c>
      <c r="B20" s="12">
        <v>89</v>
      </c>
      <c r="C20" s="17">
        <v>5.45958806741573</v>
      </c>
      <c r="D20" s="17">
        <v>56.889562813040001</v>
      </c>
      <c r="E20" s="30">
        <f>D20/D$25</f>
        <v>4.4909804454655387E-2</v>
      </c>
    </row>
    <row r="21" spans="1:5" ht="17.25" x14ac:dyDescent="0.25">
      <c r="A21" s="6" t="s">
        <v>23</v>
      </c>
      <c r="B21" s="12">
        <v>31</v>
      </c>
      <c r="C21" s="17">
        <v>7.3949178387096799</v>
      </c>
      <c r="D21" s="17">
        <v>26.839706397240001</v>
      </c>
      <c r="E21" s="30">
        <f>D21/D$25</f>
        <v>2.118782262190495E-2</v>
      </c>
    </row>
    <row r="22" spans="1:5" ht="15.75" thickBot="1" x14ac:dyDescent="0.3">
      <c r="A22" s="7" t="s">
        <v>10</v>
      </c>
      <c r="B22" s="14">
        <v>37</v>
      </c>
      <c r="C22" s="19">
        <v>1.3928643783783801</v>
      </c>
      <c r="D22" s="19">
        <v>6.0338327725600003</v>
      </c>
      <c r="E22" s="33">
        <f>D22/D$25</f>
        <v>4.7632331227134726E-3</v>
      </c>
    </row>
    <row r="23" spans="1:5" ht="15.75" thickBot="1" x14ac:dyDescent="0.3">
      <c r="A23" s="2" t="s">
        <v>15</v>
      </c>
      <c r="B23" s="15">
        <f>SUM(B16:B22)</f>
        <v>1626</v>
      </c>
      <c r="C23" s="23" t="s">
        <v>18</v>
      </c>
      <c r="D23" s="28">
        <f>SUM(D16:D22)</f>
        <v>814.26050293923993</v>
      </c>
      <c r="E23" s="32">
        <f t="shared" si="0"/>
        <v>0.64279418146220269</v>
      </c>
    </row>
    <row r="24" spans="1:5" ht="15.75" thickBot="1" x14ac:dyDescent="0.3">
      <c r="A24" s="34" t="s">
        <v>25</v>
      </c>
      <c r="B24" s="35">
        <v>47</v>
      </c>
      <c r="C24" s="36">
        <v>0.210338434782609</v>
      </c>
      <c r="D24" s="36">
        <v>1.15744192538435</v>
      </c>
      <c r="E24" s="37">
        <f t="shared" si="0"/>
        <v>9.1370873612542901E-4</v>
      </c>
    </row>
    <row r="25" spans="1:5" ht="15.75" thickBot="1" x14ac:dyDescent="0.3">
      <c r="A25" s="2" t="s">
        <v>16</v>
      </c>
      <c r="B25" s="38">
        <f>SUM(B15,B23,B24:B24)</f>
        <v>3190</v>
      </c>
      <c r="C25" s="23" t="s">
        <v>18</v>
      </c>
      <c r="D25" s="39">
        <f>SUM(D15,D23,D24:D24)</f>
        <v>1266.7515145936643</v>
      </c>
      <c r="E25" s="40">
        <f>SUM(E15,E23,E24:E24)</f>
        <v>1</v>
      </c>
    </row>
    <row r="26" spans="1:5" ht="17.25" x14ac:dyDescent="0.25">
      <c r="A26" s="3" t="s">
        <v>17</v>
      </c>
    </row>
    <row r="28" spans="1:5" x14ac:dyDescent="0.25">
      <c r="A28" s="24"/>
    </row>
  </sheetData>
  <sortState ref="A16:E22">
    <sortCondition descending="1" ref="D16:D22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2018-09-07T09:06:53Z</dcterms:modified>
</cp:coreProperties>
</file>